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List1" sheetId="1" r:id="rId1"/>
    <sheet name="List2" sheetId="2" r:id="rId2"/>
    <sheet name="List3" sheetId="3" r:id="rId3"/>
  </sheets>
  <calcPr calcId="145621" iterateDelta="1E-4"/>
</workbook>
</file>

<file path=xl/calcChain.xml><?xml version="1.0" encoding="utf-8"?>
<calcChain xmlns="http://schemas.openxmlformats.org/spreadsheetml/2006/main">
  <c r="F49" i="1" l="1"/>
  <c r="E49" i="1"/>
  <c r="D48" i="1"/>
  <c r="C48" i="1" s="1"/>
  <c r="C47" i="1"/>
  <c r="C46" i="1"/>
  <c r="C45" i="1"/>
  <c r="C44" i="1"/>
  <c r="C43" i="1"/>
  <c r="C42" i="1"/>
  <c r="C41" i="1"/>
  <c r="D40" i="1"/>
  <c r="C40" i="1" s="1"/>
  <c r="C39" i="1"/>
  <c r="C38" i="1"/>
  <c r="C37" i="1"/>
  <c r="D36" i="1"/>
  <c r="D49" i="1" s="1"/>
  <c r="C49" i="1" s="1"/>
  <c r="C35" i="1"/>
  <c r="C34" i="1"/>
  <c r="C33" i="1"/>
  <c r="C32" i="1"/>
  <c r="C31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36" i="1" l="1"/>
</calcChain>
</file>

<file path=xl/sharedStrings.xml><?xml version="1.0" encoding="utf-8"?>
<sst xmlns="http://schemas.openxmlformats.org/spreadsheetml/2006/main" count="132" uniqueCount="62">
  <si>
    <t xml:space="preserve">OŠ"VLADIMIR NAZOR" TRENKOVO </t>
  </si>
  <si>
    <t>ZA 2023. godinu</t>
  </si>
  <si>
    <t>€</t>
  </si>
  <si>
    <t>NOVI PLAN</t>
  </si>
  <si>
    <t>Računski plan</t>
  </si>
  <si>
    <t>Predmet nabave</t>
  </si>
  <si>
    <t>Procijenjena vrijednost (iznos bez PDV-a)</t>
  </si>
  <si>
    <t>Planirana sredstva (iznos sa PDV-om)</t>
  </si>
  <si>
    <t>Vrsta postupka</t>
  </si>
  <si>
    <t>Ugovor ili narudžbenica</t>
  </si>
  <si>
    <t>Službena putovanja-dio</t>
  </si>
  <si>
    <t>po ponudi</t>
  </si>
  <si>
    <t>narudžbenica</t>
  </si>
  <si>
    <t>Stručno usavršavanje zaposlenika</t>
  </si>
  <si>
    <t xml:space="preserve">Uredski materijal </t>
  </si>
  <si>
    <t>ograničeno prikupljanje ponuda</t>
  </si>
  <si>
    <t>ugovor</t>
  </si>
  <si>
    <t>Stručna literatura</t>
  </si>
  <si>
    <t xml:space="preserve">Materijal i sredstva za čišćenje i održavanje </t>
  </si>
  <si>
    <t>Materijal za higijenske potrebe i njegu</t>
  </si>
  <si>
    <t>izravno ugovaranje</t>
  </si>
  <si>
    <t>Ostali materijal za potrebe redovnog poslovanja</t>
  </si>
  <si>
    <t xml:space="preserve">El.energija </t>
  </si>
  <si>
    <t>Plin</t>
  </si>
  <si>
    <t>Motorni benzin i dizel gorivo</t>
  </si>
  <si>
    <t xml:space="preserve">Mater.i dijelovi za tekuće i investic. održavanje </t>
  </si>
  <si>
    <t xml:space="preserve">Sitan inventar </t>
  </si>
  <si>
    <t>Službena, radna i zaštitna odjeća i obuća</t>
  </si>
  <si>
    <t>Usluge telefona, telefaksa</t>
  </si>
  <si>
    <t>Poštarina, pisma, tiskanice</t>
  </si>
  <si>
    <t>Usluge tek.i invest.održ.građev.objekata</t>
  </si>
  <si>
    <t>ugovor/narudžbenica</t>
  </si>
  <si>
    <t>Usluge tek.i invest.održ.postr.i opreme</t>
  </si>
  <si>
    <t xml:space="preserve">Usluge promidžbe i informiranja </t>
  </si>
  <si>
    <t>Opskrba vodom</t>
  </si>
  <si>
    <t>Iznošenje i odvoz smeća</t>
  </si>
  <si>
    <t>Deratizacija i dezinsekcija</t>
  </si>
  <si>
    <t>Dim.i ekološke usluge</t>
  </si>
  <si>
    <t>Ostale komun.usluge-slivne vode</t>
  </si>
  <si>
    <t>Zdravstvene i laboratorijske  usluge</t>
  </si>
  <si>
    <t>Intelektualne i osobne usluge</t>
  </si>
  <si>
    <t>Usluge ažuriranja računalnih baza</t>
  </si>
  <si>
    <t>Reprezentacija</t>
  </si>
  <si>
    <t>Članarine</t>
  </si>
  <si>
    <t>Ostali nespomenuti rashodi poslovanja</t>
  </si>
  <si>
    <t>Naknade iz proračuna u naravi</t>
  </si>
  <si>
    <t>UKUPNO  I</t>
  </si>
  <si>
    <t>Uređaji</t>
  </si>
  <si>
    <t>Knjige u knjižnicama</t>
  </si>
  <si>
    <t>Dodatna ulaganja na građevinskim objektima</t>
  </si>
  <si>
    <t>UKUPNO II</t>
  </si>
  <si>
    <t>Namirnice za školsku kuhinju - Kruh i pekarski proizvodi</t>
  </si>
  <si>
    <t>Namirnice za školsku kuhinju - Mlijeko i mliječni proizvodi</t>
  </si>
  <si>
    <t xml:space="preserve">ugovor   </t>
  </si>
  <si>
    <t>Namirnice za školsku kuhinju - Meso i mesni proizvodi</t>
  </si>
  <si>
    <t>Namirnice za školsku kuhinju - namazi</t>
  </si>
  <si>
    <t>Namirnice za školsku kuhinju - Voće,  povrće</t>
  </si>
  <si>
    <t>Namirnice za školsku kuhinju - Napitci (tekući i prašak za napitak)</t>
  </si>
  <si>
    <t>Namirnice za školsku kuhinju - Ostali prehrambeni proizvodi</t>
  </si>
  <si>
    <t>UKUPNO III</t>
  </si>
  <si>
    <t>UKUPNO</t>
  </si>
  <si>
    <t xml:space="preserve"> I. IZMJENE PLANA JEDNOSTAVNE NABAVE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</si>
</sst>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3" fillId="0" borderId="9" xfId="0" applyFont="1" applyBorder="1"/>
    <xf numFmtId="0" fontId="4" fillId="0" borderId="10" xfId="0" applyFont="1" applyBorder="1"/>
    <xf numFmtId="0" fontId="4" fillId="0" borderId="8" xfId="0" applyFont="1" applyBorder="1"/>
    <xf numFmtId="0" fontId="4" fillId="0" borderId="10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5" fillId="0" borderId="10" xfId="0" applyFont="1" applyBorder="1"/>
    <xf numFmtId="4" fontId="2" fillId="0" borderId="10" xfId="0" applyNumberFormat="1" applyFont="1" applyBorder="1"/>
    <xf numFmtId="0" fontId="3" fillId="0" borderId="10" xfId="0" applyFont="1" applyBorder="1" applyAlignment="1">
      <alignment wrapText="1"/>
    </xf>
    <xf numFmtId="0" fontId="3" fillId="0" borderId="11" xfId="0" applyFont="1" applyBorder="1"/>
    <xf numFmtId="0" fontId="3" fillId="0" borderId="12" xfId="0" applyFont="1" applyBorder="1"/>
    <xf numFmtId="4" fontId="2" fillId="0" borderId="12" xfId="0" applyNumberFormat="1" applyFont="1" applyBorder="1"/>
    <xf numFmtId="0" fontId="4" fillId="0" borderId="12" xfId="0" applyFont="1" applyBorder="1"/>
    <xf numFmtId="0" fontId="4" fillId="0" borderId="13" xfId="0" applyFont="1" applyBorder="1"/>
    <xf numFmtId="4" fontId="4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wrapText="1"/>
    </xf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topLeftCell="A46" workbookViewId="0">
      <selection activeCell="J11" sqref="J11"/>
    </sheetView>
  </sheetViews>
  <sheetFormatPr defaultRowHeight="14.4" x14ac:dyDescent="0.3"/>
  <cols>
    <col min="1" max="1" width="8.77734375" customWidth="1"/>
    <col min="2" max="2" width="30.77734375" customWidth="1"/>
    <col min="3" max="4" width="10.77734375" customWidth="1"/>
    <col min="5" max="6" width="20.77734375" customWidth="1"/>
  </cols>
  <sheetData>
    <row r="1" spans="1:6" ht="15.6" x14ac:dyDescent="0.3">
      <c r="A1" s="1" t="s">
        <v>61</v>
      </c>
      <c r="B1" s="2"/>
      <c r="C1" s="2"/>
      <c r="D1" s="2"/>
      <c r="E1" s="2"/>
      <c r="F1" s="3"/>
    </row>
    <row r="2" spans="1:6" ht="15.6" x14ac:dyDescent="0.3">
      <c r="A2" s="4" t="s">
        <v>0</v>
      </c>
      <c r="B2" s="5"/>
      <c r="C2" s="5"/>
      <c r="D2" s="5"/>
      <c r="E2" s="5"/>
      <c r="F2" s="6"/>
    </row>
    <row r="3" spans="1:6" ht="15.6" x14ac:dyDescent="0.3">
      <c r="A3" s="4" t="s">
        <v>1</v>
      </c>
      <c r="B3" s="5"/>
      <c r="C3" s="5"/>
      <c r="D3" s="5"/>
      <c r="E3" s="7"/>
      <c r="F3" s="8" t="s">
        <v>2</v>
      </c>
    </row>
    <row r="4" spans="1:6" ht="15.6" x14ac:dyDescent="0.3">
      <c r="A4" s="4" t="s">
        <v>3</v>
      </c>
      <c r="B4" s="5"/>
      <c r="C4" s="5"/>
      <c r="D4" s="5"/>
      <c r="E4" s="5"/>
      <c r="F4" s="6"/>
    </row>
    <row r="5" spans="1:6" ht="53.4" x14ac:dyDescent="0.3">
      <c r="A5" s="9" t="s">
        <v>4</v>
      </c>
      <c r="B5" s="10" t="s">
        <v>5</v>
      </c>
      <c r="C5" s="10" t="s">
        <v>6</v>
      </c>
      <c r="D5" s="10" t="s">
        <v>7</v>
      </c>
      <c r="E5" s="10" t="s">
        <v>8</v>
      </c>
      <c r="F5" s="11" t="s">
        <v>9</v>
      </c>
    </row>
    <row r="6" spans="1:6" x14ac:dyDescent="0.3">
      <c r="A6" s="12">
        <v>3211</v>
      </c>
      <c r="B6" s="19" t="s">
        <v>10</v>
      </c>
      <c r="C6" s="25">
        <v>1100</v>
      </c>
      <c r="D6" s="25">
        <v>1400</v>
      </c>
      <c r="E6" s="15" t="s">
        <v>11</v>
      </c>
      <c r="F6" s="16" t="s">
        <v>12</v>
      </c>
    </row>
    <row r="7" spans="1:6" x14ac:dyDescent="0.3">
      <c r="A7" s="12">
        <v>3213</v>
      </c>
      <c r="B7" s="19" t="s">
        <v>13</v>
      </c>
      <c r="C7" s="25">
        <f>D7-(D7*20/100)</f>
        <v>720</v>
      </c>
      <c r="D7" s="25">
        <v>900</v>
      </c>
      <c r="E7" s="15" t="s">
        <v>11</v>
      </c>
      <c r="F7" s="16" t="s">
        <v>12</v>
      </c>
    </row>
    <row r="8" spans="1:6" ht="27" x14ac:dyDescent="0.3">
      <c r="A8" s="12">
        <v>32211</v>
      </c>
      <c r="B8" s="19" t="s">
        <v>14</v>
      </c>
      <c r="C8" s="25">
        <f t="shared" ref="C8:C29" si="0">D8-(D8*20/100)</f>
        <v>2400</v>
      </c>
      <c r="D8" s="25">
        <v>3000</v>
      </c>
      <c r="E8" s="15" t="s">
        <v>15</v>
      </c>
      <c r="F8" s="16" t="s">
        <v>16</v>
      </c>
    </row>
    <row r="9" spans="1:6" x14ac:dyDescent="0.3">
      <c r="A9" s="12">
        <v>32212</v>
      </c>
      <c r="B9" s="19" t="s">
        <v>17</v>
      </c>
      <c r="C9" s="25">
        <f t="shared" si="0"/>
        <v>160</v>
      </c>
      <c r="D9" s="25">
        <v>200</v>
      </c>
      <c r="E9" s="15" t="s">
        <v>11</v>
      </c>
      <c r="F9" s="16" t="s">
        <v>12</v>
      </c>
    </row>
    <row r="10" spans="1:6" ht="28.2" x14ac:dyDescent="0.3">
      <c r="A10" s="12">
        <v>32214</v>
      </c>
      <c r="B10" s="19" t="s">
        <v>18</v>
      </c>
      <c r="C10" s="25">
        <f t="shared" si="0"/>
        <v>2000</v>
      </c>
      <c r="D10" s="25">
        <v>2500</v>
      </c>
      <c r="E10" s="15" t="s">
        <v>15</v>
      </c>
      <c r="F10" s="16" t="s">
        <v>16</v>
      </c>
    </row>
    <row r="11" spans="1:6" ht="28.2" x14ac:dyDescent="0.3">
      <c r="A11" s="12">
        <v>32216</v>
      </c>
      <c r="B11" s="19" t="s">
        <v>19</v>
      </c>
      <c r="C11" s="25">
        <f t="shared" si="0"/>
        <v>240</v>
      </c>
      <c r="D11" s="25">
        <v>300</v>
      </c>
      <c r="E11" s="15" t="s">
        <v>20</v>
      </c>
      <c r="F11" s="16" t="s">
        <v>12</v>
      </c>
    </row>
    <row r="12" spans="1:6" ht="28.2" x14ac:dyDescent="0.3">
      <c r="A12" s="12">
        <v>32219</v>
      </c>
      <c r="B12" s="19" t="s">
        <v>21</v>
      </c>
      <c r="C12" s="25">
        <f t="shared" si="0"/>
        <v>460</v>
      </c>
      <c r="D12" s="25">
        <v>575</v>
      </c>
      <c r="E12" s="15" t="s">
        <v>15</v>
      </c>
      <c r="F12" s="16" t="s">
        <v>12</v>
      </c>
    </row>
    <row r="13" spans="1:6" x14ac:dyDescent="0.3">
      <c r="A13" s="12">
        <v>32231</v>
      </c>
      <c r="B13" s="19" t="s">
        <v>22</v>
      </c>
      <c r="C13" s="25">
        <f t="shared" si="0"/>
        <v>6880</v>
      </c>
      <c r="D13" s="25">
        <v>8600</v>
      </c>
      <c r="E13" s="15" t="s">
        <v>11</v>
      </c>
      <c r="F13" s="16" t="s">
        <v>16</v>
      </c>
    </row>
    <row r="14" spans="1:6" x14ac:dyDescent="0.3">
      <c r="A14" s="12">
        <v>32233</v>
      </c>
      <c r="B14" s="19" t="s">
        <v>23</v>
      </c>
      <c r="C14" s="25">
        <f t="shared" si="0"/>
        <v>6880</v>
      </c>
      <c r="D14" s="25">
        <v>8600</v>
      </c>
      <c r="E14" s="15" t="s">
        <v>11</v>
      </c>
      <c r="F14" s="16" t="s">
        <v>16</v>
      </c>
    </row>
    <row r="15" spans="1:6" x14ac:dyDescent="0.3">
      <c r="A15" s="12">
        <v>32234</v>
      </c>
      <c r="B15" s="19" t="s">
        <v>24</v>
      </c>
      <c r="C15" s="25">
        <f t="shared" si="0"/>
        <v>480</v>
      </c>
      <c r="D15" s="25">
        <v>600</v>
      </c>
      <c r="E15" s="15" t="s">
        <v>20</v>
      </c>
      <c r="F15" s="16" t="s">
        <v>12</v>
      </c>
    </row>
    <row r="16" spans="1:6" ht="28.2" x14ac:dyDescent="0.3">
      <c r="A16" s="12">
        <v>3224</v>
      </c>
      <c r="B16" s="19" t="s">
        <v>25</v>
      </c>
      <c r="C16" s="25">
        <f t="shared" si="0"/>
        <v>2324</v>
      </c>
      <c r="D16" s="25">
        <v>2905</v>
      </c>
      <c r="E16" s="15" t="s">
        <v>20</v>
      </c>
      <c r="F16" s="16" t="s">
        <v>12</v>
      </c>
    </row>
    <row r="17" spans="1:6" x14ac:dyDescent="0.3">
      <c r="A17" s="12">
        <v>32251</v>
      </c>
      <c r="B17" s="19" t="s">
        <v>26</v>
      </c>
      <c r="C17" s="25">
        <f t="shared" si="0"/>
        <v>1076</v>
      </c>
      <c r="D17" s="25">
        <v>1345</v>
      </c>
      <c r="E17" s="15" t="s">
        <v>11</v>
      </c>
      <c r="F17" s="16" t="s">
        <v>12</v>
      </c>
    </row>
    <row r="18" spans="1:6" ht="28.2" x14ac:dyDescent="0.3">
      <c r="A18" s="12">
        <v>32271</v>
      </c>
      <c r="B18" s="19" t="s">
        <v>27</v>
      </c>
      <c r="C18" s="25">
        <f t="shared" si="0"/>
        <v>200</v>
      </c>
      <c r="D18" s="25">
        <v>250</v>
      </c>
      <c r="E18" s="15" t="s">
        <v>20</v>
      </c>
      <c r="F18" s="16" t="s">
        <v>12</v>
      </c>
    </row>
    <row r="19" spans="1:6" x14ac:dyDescent="0.3">
      <c r="A19" s="12">
        <v>32311</v>
      </c>
      <c r="B19" s="19" t="s">
        <v>28</v>
      </c>
      <c r="C19" s="25">
        <f t="shared" si="0"/>
        <v>1600</v>
      </c>
      <c r="D19" s="25">
        <v>2000</v>
      </c>
      <c r="E19" s="15" t="s">
        <v>11</v>
      </c>
      <c r="F19" s="16" t="s">
        <v>16</v>
      </c>
    </row>
    <row r="20" spans="1:6" x14ac:dyDescent="0.3">
      <c r="A20" s="12">
        <v>32313</v>
      </c>
      <c r="B20" s="19" t="s">
        <v>29</v>
      </c>
      <c r="C20" s="25">
        <f t="shared" si="0"/>
        <v>240</v>
      </c>
      <c r="D20" s="25">
        <v>300</v>
      </c>
      <c r="E20" s="15" t="s">
        <v>20</v>
      </c>
      <c r="F20" s="16" t="s">
        <v>16</v>
      </c>
    </row>
    <row r="21" spans="1:6" ht="28.2" x14ac:dyDescent="0.3">
      <c r="A21" s="12">
        <v>32321</v>
      </c>
      <c r="B21" s="19" t="s">
        <v>30</v>
      </c>
      <c r="C21" s="25">
        <f t="shared" si="0"/>
        <v>39640.775999999998</v>
      </c>
      <c r="D21" s="25">
        <v>49550.97</v>
      </c>
      <c r="E21" s="15" t="s">
        <v>15</v>
      </c>
      <c r="F21" s="16" t="s">
        <v>31</v>
      </c>
    </row>
    <row r="22" spans="1:6" ht="28.2" x14ac:dyDescent="0.3">
      <c r="A22" s="12">
        <v>32322</v>
      </c>
      <c r="B22" s="19" t="s">
        <v>32</v>
      </c>
      <c r="C22" s="25">
        <f t="shared" si="0"/>
        <v>2400</v>
      </c>
      <c r="D22" s="25">
        <v>3000</v>
      </c>
      <c r="E22" s="15" t="s">
        <v>15</v>
      </c>
      <c r="F22" s="16" t="s">
        <v>31</v>
      </c>
    </row>
    <row r="23" spans="1:6" x14ac:dyDescent="0.3">
      <c r="A23" s="12">
        <v>3233</v>
      </c>
      <c r="B23" s="19" t="s">
        <v>33</v>
      </c>
      <c r="C23" s="25">
        <f t="shared" si="0"/>
        <v>0</v>
      </c>
      <c r="D23" s="25">
        <v>0</v>
      </c>
      <c r="E23" s="15" t="s">
        <v>20</v>
      </c>
      <c r="F23" s="16" t="s">
        <v>12</v>
      </c>
    </row>
    <row r="24" spans="1:6" x14ac:dyDescent="0.3">
      <c r="A24" s="12">
        <v>32341</v>
      </c>
      <c r="B24" s="19" t="s">
        <v>34</v>
      </c>
      <c r="C24" s="25">
        <f t="shared" si="0"/>
        <v>800</v>
      </c>
      <c r="D24" s="25">
        <v>1000</v>
      </c>
      <c r="E24" s="15" t="s">
        <v>11</v>
      </c>
      <c r="F24" s="16" t="s">
        <v>16</v>
      </c>
    </row>
    <row r="25" spans="1:6" x14ac:dyDescent="0.3">
      <c r="A25" s="12">
        <v>32342</v>
      </c>
      <c r="B25" s="19" t="s">
        <v>35</v>
      </c>
      <c r="C25" s="25">
        <f t="shared" si="0"/>
        <v>800</v>
      </c>
      <c r="D25" s="25">
        <v>1000</v>
      </c>
      <c r="E25" s="15" t="s">
        <v>11</v>
      </c>
      <c r="F25" s="16" t="s">
        <v>16</v>
      </c>
    </row>
    <row r="26" spans="1:6" x14ac:dyDescent="0.3">
      <c r="A26" s="12">
        <v>32343</v>
      </c>
      <c r="B26" s="19" t="s">
        <v>36</v>
      </c>
      <c r="C26" s="25">
        <f t="shared" si="0"/>
        <v>216</v>
      </c>
      <c r="D26" s="25">
        <v>270</v>
      </c>
      <c r="E26" s="15" t="s">
        <v>11</v>
      </c>
      <c r="F26" s="16" t="s">
        <v>16</v>
      </c>
    </row>
    <row r="27" spans="1:6" x14ac:dyDescent="0.3">
      <c r="A27" s="12">
        <v>32344</v>
      </c>
      <c r="B27" s="19" t="s">
        <v>37</v>
      </c>
      <c r="C27" s="25">
        <f t="shared" si="0"/>
        <v>0</v>
      </c>
      <c r="D27" s="25">
        <v>0</v>
      </c>
      <c r="E27" s="15" t="s">
        <v>11</v>
      </c>
      <c r="F27" s="16" t="s">
        <v>12</v>
      </c>
    </row>
    <row r="28" spans="1:6" x14ac:dyDescent="0.3">
      <c r="A28" s="12">
        <v>32349</v>
      </c>
      <c r="B28" s="19" t="s">
        <v>38</v>
      </c>
      <c r="C28" s="25">
        <f t="shared" si="0"/>
        <v>648</v>
      </c>
      <c r="D28" s="25">
        <v>810</v>
      </c>
      <c r="E28" s="15" t="s">
        <v>11</v>
      </c>
      <c r="F28" s="16"/>
    </row>
    <row r="29" spans="1:6" x14ac:dyDescent="0.3">
      <c r="A29" s="12">
        <v>3236</v>
      </c>
      <c r="B29" s="19" t="s">
        <v>39</v>
      </c>
      <c r="C29" s="25">
        <f t="shared" si="0"/>
        <v>1280</v>
      </c>
      <c r="D29" s="25">
        <v>1600</v>
      </c>
      <c r="E29" s="15" t="s">
        <v>11</v>
      </c>
      <c r="F29" s="16" t="s">
        <v>16</v>
      </c>
    </row>
    <row r="30" spans="1:6" x14ac:dyDescent="0.3">
      <c r="A30" s="12">
        <v>3237</v>
      </c>
      <c r="B30" s="19" t="s">
        <v>40</v>
      </c>
      <c r="C30" s="25">
        <v>0</v>
      </c>
      <c r="D30" s="25">
        <v>275</v>
      </c>
      <c r="E30" s="15"/>
      <c r="F30" s="16"/>
    </row>
    <row r="31" spans="1:6" x14ac:dyDescent="0.3">
      <c r="A31" s="12">
        <v>3238</v>
      </c>
      <c r="B31" s="19" t="s">
        <v>41</v>
      </c>
      <c r="C31" s="25">
        <f t="shared" ref="C31:C35" si="1">D31-(D31*20/100)</f>
        <v>1456</v>
      </c>
      <c r="D31" s="25">
        <v>1820</v>
      </c>
      <c r="E31" s="15" t="s">
        <v>20</v>
      </c>
      <c r="F31" s="16" t="s">
        <v>16</v>
      </c>
    </row>
    <row r="32" spans="1:6" x14ac:dyDescent="0.3">
      <c r="A32" s="12">
        <v>3293</v>
      </c>
      <c r="B32" s="19" t="s">
        <v>42</v>
      </c>
      <c r="C32" s="25">
        <f t="shared" si="1"/>
        <v>520</v>
      </c>
      <c r="D32" s="25">
        <v>650</v>
      </c>
      <c r="E32" s="15" t="s">
        <v>20</v>
      </c>
      <c r="F32" s="16" t="s">
        <v>12</v>
      </c>
    </row>
    <row r="33" spans="1:6" x14ac:dyDescent="0.3">
      <c r="A33" s="12">
        <v>3294</v>
      </c>
      <c r="B33" s="19" t="s">
        <v>43</v>
      </c>
      <c r="C33" s="25">
        <f t="shared" si="1"/>
        <v>80</v>
      </c>
      <c r="D33" s="25">
        <v>100</v>
      </c>
      <c r="E33" s="15" t="s">
        <v>20</v>
      </c>
      <c r="F33" s="16" t="s">
        <v>12</v>
      </c>
    </row>
    <row r="34" spans="1:6" ht="28.2" x14ac:dyDescent="0.3">
      <c r="A34" s="12">
        <v>3299</v>
      </c>
      <c r="B34" s="19" t="s">
        <v>44</v>
      </c>
      <c r="C34" s="25">
        <f t="shared" si="1"/>
        <v>400</v>
      </c>
      <c r="D34" s="25">
        <v>500</v>
      </c>
      <c r="E34" s="15" t="s">
        <v>20</v>
      </c>
      <c r="F34" s="16" t="s">
        <v>12</v>
      </c>
    </row>
    <row r="35" spans="1:6" x14ac:dyDescent="0.3">
      <c r="A35" s="12">
        <v>3722</v>
      </c>
      <c r="B35" s="19" t="s">
        <v>45</v>
      </c>
      <c r="C35" s="25">
        <f t="shared" si="1"/>
        <v>10640</v>
      </c>
      <c r="D35" s="25">
        <v>13300</v>
      </c>
      <c r="E35" s="15" t="s">
        <v>20</v>
      </c>
      <c r="F35" s="16" t="s">
        <v>16</v>
      </c>
    </row>
    <row r="36" spans="1:6" x14ac:dyDescent="0.3">
      <c r="A36" s="12"/>
      <c r="B36" s="26" t="s">
        <v>46</v>
      </c>
      <c r="C36" s="27">
        <f>D36-(D36*20/100)</f>
        <v>85880.775999999998</v>
      </c>
      <c r="D36" s="27">
        <f>SUM(D6:D35)</f>
        <v>107350.97</v>
      </c>
      <c r="E36" s="15"/>
      <c r="F36" s="16"/>
    </row>
    <row r="37" spans="1:6" x14ac:dyDescent="0.3">
      <c r="A37" s="12">
        <v>42271</v>
      </c>
      <c r="B37" s="19" t="s">
        <v>47</v>
      </c>
      <c r="C37" s="25">
        <f>D37-(D37*20/100)</f>
        <v>664</v>
      </c>
      <c r="D37" s="25">
        <v>830</v>
      </c>
      <c r="E37" s="15" t="s">
        <v>20</v>
      </c>
      <c r="F37" s="16" t="s">
        <v>12</v>
      </c>
    </row>
    <row r="38" spans="1:6" x14ac:dyDescent="0.3">
      <c r="A38" s="12">
        <v>4241</v>
      </c>
      <c r="B38" s="19" t="s">
        <v>48</v>
      </c>
      <c r="C38" s="25">
        <f t="shared" ref="C38:C40" si="2">D38-(D38*20/100)</f>
        <v>560</v>
      </c>
      <c r="D38" s="25">
        <v>700</v>
      </c>
      <c r="E38" s="15" t="s">
        <v>20</v>
      </c>
      <c r="F38" s="16" t="s">
        <v>12</v>
      </c>
    </row>
    <row r="39" spans="1:6" ht="28.2" x14ac:dyDescent="0.3">
      <c r="A39" s="12">
        <v>451</v>
      </c>
      <c r="B39" s="19" t="s">
        <v>49</v>
      </c>
      <c r="C39" s="25">
        <f t="shared" si="2"/>
        <v>2600</v>
      </c>
      <c r="D39" s="25">
        <v>3250</v>
      </c>
      <c r="E39" s="15" t="s">
        <v>20</v>
      </c>
      <c r="F39" s="16" t="s">
        <v>12</v>
      </c>
    </row>
    <row r="40" spans="1:6" x14ac:dyDescent="0.3">
      <c r="A40" s="12"/>
      <c r="B40" s="26" t="s">
        <v>50</v>
      </c>
      <c r="C40" s="27">
        <f t="shared" si="2"/>
        <v>3824</v>
      </c>
      <c r="D40" s="27">
        <f>SUM(D37:D39)</f>
        <v>4780</v>
      </c>
      <c r="E40" s="15"/>
      <c r="F40" s="16"/>
    </row>
    <row r="41" spans="1:6" ht="28.2" x14ac:dyDescent="0.3">
      <c r="A41" s="12">
        <v>32224</v>
      </c>
      <c r="B41" s="19" t="s">
        <v>51</v>
      </c>
      <c r="C41" s="25">
        <f>D41-(D41*20/100)</f>
        <v>3200</v>
      </c>
      <c r="D41" s="25">
        <v>4000</v>
      </c>
      <c r="E41" s="15" t="s">
        <v>15</v>
      </c>
      <c r="F41" s="16" t="s">
        <v>16</v>
      </c>
    </row>
    <row r="42" spans="1:6" ht="28.2" x14ac:dyDescent="0.3">
      <c r="A42" s="12">
        <v>32224</v>
      </c>
      <c r="B42" s="19" t="s">
        <v>52</v>
      </c>
      <c r="C42" s="25">
        <f t="shared" ref="C42:C48" si="3">D42-(D42*20/100)</f>
        <v>1600</v>
      </c>
      <c r="D42" s="25">
        <v>2000</v>
      </c>
      <c r="E42" s="15" t="s">
        <v>15</v>
      </c>
      <c r="F42" s="16" t="s">
        <v>53</v>
      </c>
    </row>
    <row r="43" spans="1:6" ht="28.2" x14ac:dyDescent="0.3">
      <c r="A43" s="12">
        <v>32224</v>
      </c>
      <c r="B43" s="19" t="s">
        <v>54</v>
      </c>
      <c r="C43" s="25">
        <f t="shared" si="3"/>
        <v>4213.6000000000004</v>
      </c>
      <c r="D43" s="25">
        <v>5267</v>
      </c>
      <c r="E43" s="15" t="s">
        <v>15</v>
      </c>
      <c r="F43" s="16" t="s">
        <v>16</v>
      </c>
    </row>
    <row r="44" spans="1:6" ht="28.2" x14ac:dyDescent="0.3">
      <c r="A44" s="12">
        <v>32224</v>
      </c>
      <c r="B44" s="19" t="s">
        <v>55</v>
      </c>
      <c r="C44" s="25">
        <f t="shared" si="3"/>
        <v>240</v>
      </c>
      <c r="D44" s="25">
        <v>300</v>
      </c>
      <c r="E44" s="15" t="s">
        <v>15</v>
      </c>
      <c r="F44" s="16" t="s">
        <v>16</v>
      </c>
    </row>
    <row r="45" spans="1:6" ht="28.2" x14ac:dyDescent="0.3">
      <c r="A45" s="12">
        <v>32224</v>
      </c>
      <c r="B45" s="19" t="s">
        <v>56</v>
      </c>
      <c r="C45" s="25">
        <f t="shared" si="3"/>
        <v>3200</v>
      </c>
      <c r="D45" s="25">
        <v>4000</v>
      </c>
      <c r="E45" s="15" t="s">
        <v>15</v>
      </c>
      <c r="F45" s="16" t="s">
        <v>16</v>
      </c>
    </row>
    <row r="46" spans="1:6" ht="28.2" x14ac:dyDescent="0.3">
      <c r="A46" s="12">
        <v>32224</v>
      </c>
      <c r="B46" s="19" t="s">
        <v>57</v>
      </c>
      <c r="C46" s="25">
        <f t="shared" si="3"/>
        <v>320</v>
      </c>
      <c r="D46" s="25">
        <v>400</v>
      </c>
      <c r="E46" s="15" t="s">
        <v>15</v>
      </c>
      <c r="F46" s="16" t="s">
        <v>16</v>
      </c>
    </row>
    <row r="47" spans="1:6" ht="28.2" x14ac:dyDescent="0.3">
      <c r="A47" s="12">
        <v>32224</v>
      </c>
      <c r="B47" s="19" t="s">
        <v>58</v>
      </c>
      <c r="C47" s="25">
        <f t="shared" si="3"/>
        <v>4000</v>
      </c>
      <c r="D47" s="25">
        <v>5000</v>
      </c>
      <c r="E47" s="15" t="s">
        <v>15</v>
      </c>
      <c r="F47" s="16" t="s">
        <v>16</v>
      </c>
    </row>
    <row r="48" spans="1:6" x14ac:dyDescent="0.3">
      <c r="A48" s="12"/>
      <c r="B48" s="17" t="s">
        <v>59</v>
      </c>
      <c r="C48" s="18">
        <f t="shared" si="3"/>
        <v>16773.599999999999</v>
      </c>
      <c r="D48" s="18">
        <f>SUM(D41:D47)</f>
        <v>20967</v>
      </c>
      <c r="E48" s="13"/>
      <c r="F48" s="14"/>
    </row>
    <row r="49" spans="1:6" ht="15" thickBot="1" x14ac:dyDescent="0.35">
      <c r="A49" s="20"/>
      <c r="B49" s="21" t="s">
        <v>60</v>
      </c>
      <c r="C49" s="22">
        <f>D49-(D49*20/100)</f>
        <v>106478.376</v>
      </c>
      <c r="D49" s="22">
        <f>SUM(D36+D40+D48)</f>
        <v>133097.97</v>
      </c>
      <c r="E49" s="23">
        <f>SUM(E36+E40+E48)</f>
        <v>0</v>
      </c>
      <c r="F49" s="24">
        <f>SUM(F36+F40+F48)</f>
        <v>0</v>
      </c>
    </row>
  </sheetData>
  <mergeCells count="4">
    <mergeCell ref="A1:F1"/>
    <mergeCell ref="A2:F2"/>
    <mergeCell ref="A3:E3"/>
    <mergeCell ref="A4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2023-06-26T09:01:44Z</dcterms:modified>
</cp:coreProperties>
</file>