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List1" sheetId="1" r:id="rId1"/>
    <sheet name="List2" sheetId="2" r:id="rId2"/>
    <sheet name="List3" sheetId="3" r:id="rId3"/>
  </sheets>
  <calcPr calcId="145621" iterateDelta="1E-4"/>
</workbook>
</file>

<file path=xl/calcChain.xml><?xml version="1.0" encoding="utf-8"?>
<calcChain xmlns="http://schemas.openxmlformats.org/spreadsheetml/2006/main">
  <c r="F48" i="1" l="1"/>
  <c r="E48" i="1"/>
  <c r="D47" i="1"/>
  <c r="C47" i="1"/>
  <c r="C46" i="1"/>
  <c r="C45" i="1"/>
  <c r="C44" i="1"/>
  <c r="C43" i="1"/>
  <c r="C42" i="1"/>
  <c r="C41" i="1"/>
  <c r="C40" i="1"/>
  <c r="D39" i="1"/>
  <c r="C39" i="1" s="1"/>
  <c r="C38" i="1"/>
  <c r="D37" i="1"/>
  <c r="D48" i="1" s="1"/>
  <c r="C48" i="1" s="1"/>
  <c r="C37" i="1"/>
  <c r="C36" i="1"/>
  <c r="C35" i="1"/>
  <c r="C34" i="1"/>
  <c r="C33" i="1"/>
  <c r="C32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H31" i="1" l="1"/>
  <c r="H46" i="1" l="1"/>
  <c r="H41" i="1"/>
  <c r="H42" i="1"/>
  <c r="H43" i="1"/>
  <c r="H44" i="1"/>
  <c r="H45" i="1"/>
  <c r="H40" i="1"/>
  <c r="K48" i="1" l="1"/>
  <c r="J48" i="1"/>
  <c r="I47" i="1"/>
  <c r="H47" i="1" s="1"/>
  <c r="I39" i="1"/>
  <c r="H39" i="1" s="1"/>
  <c r="H38" i="1"/>
  <c r="I37" i="1"/>
  <c r="H37" i="1" s="1"/>
  <c r="H36" i="1"/>
  <c r="H35" i="1"/>
  <c r="H34" i="1"/>
  <c r="H33" i="1"/>
  <c r="H32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I48" i="1" l="1"/>
  <c r="H48" i="1" s="1"/>
</calcChain>
</file>

<file path=xl/sharedStrings.xml><?xml version="1.0" encoding="utf-8"?>
<sst xmlns="http://schemas.openxmlformats.org/spreadsheetml/2006/main" count="255" uniqueCount="65">
  <si>
    <t>Plan nabave</t>
  </si>
  <si>
    <t>Računski plan</t>
  </si>
  <si>
    <t>Predmet nabave</t>
  </si>
  <si>
    <t>Procijenjena vrijednost (iznos bez PDV-a)</t>
  </si>
  <si>
    <t>Planirana sredstva (iznos sa PDV-om)</t>
  </si>
  <si>
    <t>Vrsta postupka</t>
  </si>
  <si>
    <t>Ugovor ili narudžbenica</t>
  </si>
  <si>
    <t>Službena putovanja-dio</t>
  </si>
  <si>
    <t>po ponudi</t>
  </si>
  <si>
    <t>narudžbenica</t>
  </si>
  <si>
    <t>Stručno usavršavanje zaposlenika</t>
  </si>
  <si>
    <t xml:space="preserve">Uredski materijal </t>
  </si>
  <si>
    <t>ograničeno prikupljanje ponuda</t>
  </si>
  <si>
    <t>ugovor</t>
  </si>
  <si>
    <t>Stručna literatura</t>
  </si>
  <si>
    <t xml:space="preserve">Materijal i sredstva za čišćenje i održavanje </t>
  </si>
  <si>
    <t>Materijal za higijenske potrebe i njegu</t>
  </si>
  <si>
    <t>izravno ugovaranje</t>
  </si>
  <si>
    <t>Ostali materijal za potrebe redovnog poslovanja</t>
  </si>
  <si>
    <t xml:space="preserve">El.energija </t>
  </si>
  <si>
    <t>Plin</t>
  </si>
  <si>
    <t>Motorni benzin i dizel gorivo</t>
  </si>
  <si>
    <t xml:space="preserve">Mater.i dijelovi za tekuće i investic. održavanje </t>
  </si>
  <si>
    <t xml:space="preserve">Sitan inventar </t>
  </si>
  <si>
    <t>Službena, radna i zaštitna odjeća i obuća</t>
  </si>
  <si>
    <t>Usluge telefona, telefaksa</t>
  </si>
  <si>
    <t>Poštarina, pisma, tiskanice</t>
  </si>
  <si>
    <t>Usluge tek.i invest.održ.građev.objekata</t>
  </si>
  <si>
    <t>ugovor/narudžbenica</t>
  </si>
  <si>
    <t>Usluge tek.i invest.održ.postr.i opreme</t>
  </si>
  <si>
    <t xml:space="preserve">Usluge promidžbe i informiranja </t>
  </si>
  <si>
    <t>Opskrba vodom</t>
  </si>
  <si>
    <t>Iznošenje i odvoz smeća</t>
  </si>
  <si>
    <t>Deratizacija i dezinsekcija</t>
  </si>
  <si>
    <t>Dim.i ekološke usluge</t>
  </si>
  <si>
    <t>Ostale komun.usluge-slivne vode</t>
  </si>
  <si>
    <t>Usluge ažuriranja računalnih baza</t>
  </si>
  <si>
    <t>Reprezentacija</t>
  </si>
  <si>
    <t>Članarine</t>
  </si>
  <si>
    <t>Ostali nespomenuti rashodi poslovanja</t>
  </si>
  <si>
    <t>Naknade iz proračuna u naravi</t>
  </si>
  <si>
    <t>UKUPNO  I</t>
  </si>
  <si>
    <t>Knjige u knjižnicama</t>
  </si>
  <si>
    <t>UKUPNO II</t>
  </si>
  <si>
    <t>Namirnice za školsku kuhinju - Kruh i pekarski proizvodi</t>
  </si>
  <si>
    <t>Namirnice za školsku kuhinju - Mlijeko i mliječni proizvodi</t>
  </si>
  <si>
    <t xml:space="preserve">ugovor   </t>
  </si>
  <si>
    <t>Namirnice za školsku kuhinju - Meso i mesni proizvodi</t>
  </si>
  <si>
    <t>Namirnice za školsku kuhinju - namazi</t>
  </si>
  <si>
    <t>Namirnice za školsku kuhinju - Voće,  povrće</t>
  </si>
  <si>
    <t>Namirnice za školsku kuhinju - Napitci (tekući i prašak za napitak)</t>
  </si>
  <si>
    <t>Namirnice za školsku kuhinju - Ostali prehrambeni proizvodi</t>
  </si>
  <si>
    <t>UKUPNO III</t>
  </si>
  <si>
    <t>UKUPNO</t>
  </si>
  <si>
    <t>Ravnatelj:</t>
  </si>
  <si>
    <t>_________________</t>
  </si>
  <si>
    <t>ZA 2022. godinu</t>
  </si>
  <si>
    <t>Zdravstvene i laboratorijske  usluge</t>
  </si>
  <si>
    <t>Intelektualne i osobne usluge</t>
  </si>
  <si>
    <t>Predsjednik ŠO</t>
  </si>
  <si>
    <t>______________________</t>
  </si>
  <si>
    <t>OŠ"VLADIMIR NAZOR" TRENKOVO</t>
  </si>
  <si>
    <t xml:space="preserve">PLAN JEDNOSTAVNE NABAVE </t>
  </si>
  <si>
    <t xml:space="preserve">OŠ"VLADIMIR NAZOR" TRENKOVO </t>
  </si>
  <si>
    <t>II.IZMJENE PLANA JEDNOSTAVNE NABAVE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</si>
</sst>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0"/>
      <color indexed="10"/>
      <name val="Arial"/>
    </font>
    <font>
      <b/>
      <sz val="10"/>
      <name val="Times New Roman"/>
      <family val="1"/>
      <charset val="238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  <charset val="238"/>
    </font>
    <font>
      <b/>
      <sz val="12"/>
      <name val="Times New Roman"/>
      <family val="1"/>
    </font>
    <font>
      <sz val="12"/>
      <name val="Times New Roman"/>
      <family val="1"/>
      <charset val="238"/>
    </font>
    <font>
      <sz val="8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22"/>
      </bottom>
      <diagonal/>
    </border>
    <border>
      <left style="thin">
        <color indexed="64"/>
      </left>
      <right/>
      <top/>
      <bottom style="hair">
        <color indexed="22"/>
      </bottom>
      <diagonal/>
    </border>
    <border>
      <left style="thin">
        <color indexed="64"/>
      </left>
      <right style="thin">
        <color indexed="64"/>
      </right>
      <top/>
      <bottom style="hair">
        <color indexed="22"/>
      </bottom>
      <diagonal/>
    </border>
    <border>
      <left style="medium">
        <color indexed="64"/>
      </left>
      <right style="thin">
        <color indexed="64"/>
      </right>
      <top style="hair">
        <color indexed="22"/>
      </top>
      <bottom style="hair">
        <color indexed="22"/>
      </bottom>
      <diagonal/>
    </border>
    <border>
      <left style="thin">
        <color indexed="64"/>
      </left>
      <right/>
      <top style="hair">
        <color indexed="22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hair">
        <color indexed="22"/>
      </top>
      <bottom style="hair">
        <color indexed="22"/>
      </bottom>
      <diagonal/>
    </border>
    <border>
      <left style="medium">
        <color indexed="64"/>
      </left>
      <right style="thin">
        <color indexed="64"/>
      </right>
      <top style="hair">
        <color indexed="22"/>
      </top>
      <bottom style="thin">
        <color indexed="64"/>
      </bottom>
      <diagonal/>
    </border>
    <border>
      <left style="thin">
        <color indexed="64"/>
      </left>
      <right/>
      <top style="hair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22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22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22"/>
      </top>
      <bottom/>
      <diagonal/>
    </border>
    <border>
      <left style="thin">
        <color indexed="64"/>
      </left>
      <right/>
      <top style="hair">
        <color indexed="22"/>
      </top>
      <bottom/>
      <diagonal/>
    </border>
    <border>
      <left style="medium">
        <color indexed="64"/>
      </left>
      <right style="thin">
        <color indexed="64"/>
      </right>
      <top style="hair">
        <color indexed="22"/>
      </top>
      <bottom style="medium">
        <color indexed="64"/>
      </bottom>
      <diagonal/>
    </border>
    <border>
      <left style="thin">
        <color indexed="64"/>
      </left>
      <right/>
      <top style="hair">
        <color indexed="22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22"/>
      </bottom>
      <diagonal/>
    </border>
    <border>
      <left style="medium">
        <color indexed="64"/>
      </left>
      <right style="medium">
        <color indexed="64"/>
      </right>
      <top style="hair">
        <color indexed="22"/>
      </top>
      <bottom style="hair">
        <color indexed="22"/>
      </bottom>
      <diagonal/>
    </border>
    <border>
      <left style="medium">
        <color indexed="64"/>
      </left>
      <right style="medium">
        <color indexed="64"/>
      </right>
      <top style="hair">
        <color indexed="22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22"/>
      </top>
      <bottom/>
      <diagonal/>
    </border>
    <border>
      <left style="medium">
        <color indexed="64"/>
      </left>
      <right style="medium">
        <color indexed="64"/>
      </right>
      <top style="hair">
        <color indexed="22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NumberFormat="1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4" fontId="5" fillId="0" borderId="9" xfId="0" applyNumberFormat="1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4" fontId="7" fillId="0" borderId="8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4" fontId="8" fillId="0" borderId="15" xfId="0" applyNumberFormat="1" applyFont="1" applyBorder="1" applyAlignment="1">
      <alignment horizontal="center" vertical="center" wrapText="1"/>
    </xf>
    <xf numFmtId="4" fontId="8" fillId="0" borderId="14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9" fillId="0" borderId="17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10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4" fontId="11" fillId="0" borderId="8" xfId="0" applyNumberFormat="1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4" fontId="5" fillId="0" borderId="22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0" fontId="8" fillId="0" borderId="23" xfId="0" applyNumberFormat="1" applyFont="1" applyBorder="1" applyAlignment="1">
      <alignment horizontal="center" vertical="center" wrapText="1"/>
    </xf>
    <xf numFmtId="0" fontId="8" fillId="0" borderId="24" xfId="0" applyNumberFormat="1" applyFont="1" applyBorder="1" applyAlignment="1">
      <alignment horizontal="center" vertical="center" wrapText="1"/>
    </xf>
    <xf numFmtId="4" fontId="3" fillId="0" borderId="24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 wrapText="1"/>
    </xf>
    <xf numFmtId="4" fontId="13" fillId="0" borderId="0" xfId="0" applyNumberFormat="1" applyFont="1" applyBorder="1" applyAlignment="1">
      <alignment horizontal="center" vertical="center" wrapText="1"/>
    </xf>
    <xf numFmtId="3" fontId="13" fillId="0" borderId="0" xfId="0" applyNumberFormat="1" applyFont="1" applyBorder="1" applyAlignment="1">
      <alignment horizontal="center" vertical="center" wrapText="1"/>
    </xf>
    <xf numFmtId="0" fontId="14" fillId="0" borderId="0" xfId="0" applyNumberFormat="1" applyFont="1" applyAlignment="1">
      <alignment horizontal="center"/>
    </xf>
    <xf numFmtId="0" fontId="14" fillId="0" borderId="0" xfId="0" applyNumberFormat="1" applyFont="1"/>
    <xf numFmtId="3" fontId="14" fillId="0" borderId="0" xfId="0" applyNumberFormat="1" applyFont="1"/>
    <xf numFmtId="3" fontId="13" fillId="0" borderId="0" xfId="0" applyNumberFormat="1" applyFont="1" applyBorder="1"/>
    <xf numFmtId="3" fontId="13" fillId="0" borderId="0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/>
    </xf>
    <xf numFmtId="3" fontId="6" fillId="0" borderId="0" xfId="0" applyNumberFormat="1" applyFont="1"/>
    <xf numFmtId="0" fontId="5" fillId="0" borderId="0" xfId="0" applyNumberFormat="1" applyFont="1"/>
    <xf numFmtId="0" fontId="5" fillId="0" borderId="0" xfId="0" applyNumberFormat="1" applyFont="1" applyAlignment="1">
      <alignment horizontal="left"/>
    </xf>
    <xf numFmtId="3" fontId="4" fillId="0" borderId="25" xfId="0" applyNumberFormat="1" applyFont="1" applyBorder="1" applyAlignment="1">
      <alignment horizontal="center" vertical="center" wrapText="1"/>
    </xf>
    <xf numFmtId="4" fontId="3" fillId="0" borderId="25" xfId="0" applyNumberFormat="1" applyFont="1" applyBorder="1" applyAlignment="1">
      <alignment horizontal="center" vertical="center" wrapText="1"/>
    </xf>
    <xf numFmtId="0" fontId="1" fillId="0" borderId="26" xfId="0" applyNumberFormat="1" applyFont="1" applyBorder="1" applyAlignment="1">
      <alignment horizontal="center" wrapText="1"/>
    </xf>
    <xf numFmtId="3" fontId="4" fillId="0" borderId="27" xfId="0" applyNumberFormat="1" applyFont="1" applyBorder="1" applyAlignment="1">
      <alignment horizontal="center" vertical="center" wrapText="1"/>
    </xf>
    <xf numFmtId="0" fontId="0" fillId="0" borderId="26" xfId="0" applyBorder="1"/>
    <xf numFmtId="3" fontId="7" fillId="0" borderId="28" xfId="0" applyNumberFormat="1" applyFont="1" applyBorder="1" applyAlignment="1">
      <alignment horizontal="center" vertical="center" wrapText="1"/>
    </xf>
    <xf numFmtId="3" fontId="7" fillId="0" borderId="29" xfId="0" applyNumberFormat="1" applyFont="1" applyBorder="1" applyAlignment="1">
      <alignment horizontal="center" vertical="center" wrapText="1"/>
    </xf>
    <xf numFmtId="3" fontId="7" fillId="0" borderId="30" xfId="0" applyNumberFormat="1" applyFont="1" applyBorder="1" applyAlignment="1">
      <alignment horizontal="center" vertical="center" wrapText="1"/>
    </xf>
    <xf numFmtId="4" fontId="3" fillId="0" borderId="27" xfId="0" applyNumberFormat="1" applyFont="1" applyBorder="1" applyAlignment="1">
      <alignment horizontal="center" vertical="center" wrapText="1"/>
    </xf>
    <xf numFmtId="3" fontId="11" fillId="0" borderId="28" xfId="0" applyNumberFormat="1" applyFont="1" applyBorder="1" applyAlignment="1">
      <alignment horizontal="center" vertical="center" wrapText="1"/>
    </xf>
    <xf numFmtId="3" fontId="11" fillId="0" borderId="29" xfId="0" applyNumberFormat="1" applyFont="1" applyBorder="1" applyAlignment="1">
      <alignment horizontal="center" vertical="center" wrapText="1"/>
    </xf>
    <xf numFmtId="3" fontId="11" fillId="0" borderId="31" xfId="0" applyNumberFormat="1" applyFont="1" applyBorder="1" applyAlignment="1">
      <alignment horizontal="center" vertical="center" wrapText="1"/>
    </xf>
    <xf numFmtId="4" fontId="3" fillId="0" borderId="32" xfId="0" applyNumberFormat="1" applyFont="1" applyBorder="1" applyAlignment="1">
      <alignment horizontal="center" vertical="center" wrapText="1"/>
    </xf>
    <xf numFmtId="3" fontId="14" fillId="0" borderId="26" xfId="0" applyNumberFormat="1" applyFont="1" applyBorder="1" applyAlignment="1">
      <alignment horizontal="center"/>
    </xf>
    <xf numFmtId="0" fontId="15" fillId="0" borderId="0" xfId="0" applyNumberFormat="1" applyFont="1" applyBorder="1"/>
    <xf numFmtId="3" fontId="14" fillId="0" borderId="0" xfId="0" applyNumberFormat="1" applyFont="1" applyBorder="1" applyAlignment="1">
      <alignment horizontal="center"/>
    </xf>
    <xf numFmtId="0" fontId="0" fillId="0" borderId="0" xfId="0" applyBorder="1"/>
    <xf numFmtId="3" fontId="14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/>
    </xf>
    <xf numFmtId="4" fontId="8" fillId="0" borderId="6" xfId="0" applyNumberFormat="1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3" fontId="11" fillId="0" borderId="6" xfId="0" applyNumberFormat="1" applyFont="1" applyBorder="1" applyAlignment="1">
      <alignment horizontal="center" vertical="center" wrapText="1"/>
    </xf>
    <xf numFmtId="0" fontId="9" fillId="0" borderId="0" xfId="0" applyNumberFormat="1" applyFont="1" applyAlignment="1">
      <alignment horizontal="left"/>
    </xf>
    <xf numFmtId="0" fontId="3" fillId="0" borderId="3" xfId="0" applyFont="1" applyBorder="1" applyAlignment="1">
      <alignment horizontal="center" wrapText="1"/>
    </xf>
    <xf numFmtId="0" fontId="9" fillId="0" borderId="0" xfId="0" applyNumberFormat="1" applyFont="1" applyAlignment="1">
      <alignment horizontal="left" wrapText="1"/>
    </xf>
    <xf numFmtId="0" fontId="9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 wrapText="1"/>
    </xf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0"/>
  <sheetViews>
    <sheetView tabSelected="1" topLeftCell="A40" workbookViewId="0">
      <selection activeCell="M44" sqref="M44"/>
    </sheetView>
  </sheetViews>
  <sheetFormatPr defaultRowHeight="14.4" x14ac:dyDescent="0.3"/>
  <cols>
    <col min="1" max="1" width="5.77734375" customWidth="1"/>
    <col min="2" max="2" width="30.77734375" customWidth="1"/>
    <col min="3" max="4" width="11.77734375" customWidth="1"/>
    <col min="5" max="5" width="10.77734375" customWidth="1"/>
    <col min="6" max="6" width="10.77734375" style="60" customWidth="1"/>
    <col min="7" max="7" width="30.77734375" hidden="1" customWidth="1"/>
    <col min="8" max="9" width="11.77734375" customWidth="1"/>
    <col min="10" max="10" width="10.77734375" customWidth="1"/>
    <col min="11" max="11" width="10.77734375" style="60" customWidth="1"/>
  </cols>
  <sheetData>
    <row r="1" spans="1:16" x14ac:dyDescent="0.3">
      <c r="F1" s="72"/>
      <c r="K1" s="72"/>
    </row>
    <row r="2" spans="1:16" ht="30" customHeight="1" x14ac:dyDescent="0.3">
      <c r="B2" s="82" t="s">
        <v>62</v>
      </c>
      <c r="C2" s="82"/>
      <c r="D2" s="82"/>
      <c r="E2" s="82"/>
      <c r="F2" s="82"/>
      <c r="G2" s="80" t="s">
        <v>64</v>
      </c>
      <c r="H2" s="80"/>
      <c r="I2" s="80"/>
      <c r="J2" s="80"/>
      <c r="K2" s="80"/>
      <c r="L2" s="80"/>
      <c r="M2" s="80"/>
      <c r="N2" s="80"/>
      <c r="O2" s="80"/>
      <c r="P2" s="80"/>
    </row>
    <row r="3" spans="1:16" ht="30" customHeight="1" x14ac:dyDescent="0.3">
      <c r="B3" s="82" t="s">
        <v>63</v>
      </c>
      <c r="C3" s="82"/>
      <c r="D3" s="82"/>
      <c r="E3" s="82"/>
      <c r="F3" s="82"/>
      <c r="G3" s="81" t="s">
        <v>61</v>
      </c>
      <c r="H3" s="81"/>
      <c r="I3" s="81"/>
      <c r="J3" s="81"/>
      <c r="K3" s="81"/>
      <c r="L3" s="78"/>
      <c r="M3" s="78"/>
      <c r="N3" s="78"/>
      <c r="O3" s="78"/>
      <c r="P3" s="78"/>
    </row>
    <row r="4" spans="1:16" ht="18" thickBot="1" x14ac:dyDescent="0.35">
      <c r="A4" s="1"/>
      <c r="B4" s="1"/>
      <c r="C4" s="74" t="s">
        <v>56</v>
      </c>
      <c r="D4" s="1"/>
      <c r="E4" s="1"/>
      <c r="F4" s="58"/>
      <c r="G4" s="1"/>
      <c r="H4" s="74" t="s">
        <v>56</v>
      </c>
      <c r="I4" s="1"/>
      <c r="J4" s="1"/>
      <c r="K4" s="58"/>
    </row>
    <row r="5" spans="1:16" x14ac:dyDescent="0.3">
      <c r="A5" s="2"/>
      <c r="B5" s="3"/>
      <c r="C5" s="79" t="s">
        <v>0</v>
      </c>
      <c r="D5" s="79"/>
      <c r="E5" s="79"/>
      <c r="F5" s="79"/>
      <c r="G5" s="3"/>
      <c r="H5" s="79" t="s">
        <v>0</v>
      </c>
      <c r="I5" s="79"/>
      <c r="J5" s="79"/>
      <c r="K5" s="79"/>
    </row>
    <row r="6" spans="1:16" ht="52.8" x14ac:dyDescent="0.3">
      <c r="A6" s="4" t="s">
        <v>1</v>
      </c>
      <c r="B6" s="5" t="s">
        <v>2</v>
      </c>
      <c r="C6" s="6" t="s">
        <v>3</v>
      </c>
      <c r="D6" s="6" t="s">
        <v>4</v>
      </c>
      <c r="E6" s="56" t="s">
        <v>5</v>
      </c>
      <c r="F6" s="59" t="s">
        <v>6</v>
      </c>
      <c r="G6" s="5" t="s">
        <v>2</v>
      </c>
      <c r="H6" s="6" t="s">
        <v>3</v>
      </c>
      <c r="I6" s="6" t="s">
        <v>4</v>
      </c>
      <c r="J6" s="56" t="s">
        <v>5</v>
      </c>
      <c r="K6" s="59" t="s">
        <v>6</v>
      </c>
    </row>
    <row r="7" spans="1:16" ht="15.6" x14ac:dyDescent="0.3">
      <c r="A7" s="7">
        <v>3211</v>
      </c>
      <c r="B7" s="8" t="s">
        <v>7</v>
      </c>
      <c r="C7" s="9">
        <v>8000</v>
      </c>
      <c r="D7" s="10">
        <v>10800</v>
      </c>
      <c r="E7" s="11" t="s">
        <v>8</v>
      </c>
      <c r="F7" s="61" t="s">
        <v>9</v>
      </c>
      <c r="G7" s="8" t="s">
        <v>7</v>
      </c>
      <c r="H7" s="9">
        <v>8000</v>
      </c>
      <c r="I7" s="10">
        <v>10150</v>
      </c>
      <c r="J7" s="11" t="s">
        <v>8</v>
      </c>
      <c r="K7" s="61" t="s">
        <v>9</v>
      </c>
    </row>
    <row r="8" spans="1:16" ht="31.2" x14ac:dyDescent="0.3">
      <c r="A8" s="12">
        <v>3213</v>
      </c>
      <c r="B8" s="13" t="s">
        <v>10</v>
      </c>
      <c r="C8" s="14">
        <f>D8-(D8*20/100)</f>
        <v>4800</v>
      </c>
      <c r="D8" s="15">
        <v>6000</v>
      </c>
      <c r="E8" s="16" t="s">
        <v>8</v>
      </c>
      <c r="F8" s="62" t="s">
        <v>9</v>
      </c>
      <c r="G8" s="13" t="s">
        <v>10</v>
      </c>
      <c r="H8" s="14">
        <f>I8-(I8*20/100)</f>
        <v>3600</v>
      </c>
      <c r="I8" s="15">
        <v>4500</v>
      </c>
      <c r="J8" s="16" t="s">
        <v>8</v>
      </c>
      <c r="K8" s="62" t="s">
        <v>9</v>
      </c>
    </row>
    <row r="9" spans="1:16" ht="36" x14ac:dyDescent="0.3">
      <c r="A9" s="12">
        <v>32211</v>
      </c>
      <c r="B9" s="13" t="s">
        <v>11</v>
      </c>
      <c r="C9" s="14">
        <f t="shared" ref="C9:C39" si="0">D9-(D9*20/100)</f>
        <v>19200</v>
      </c>
      <c r="D9" s="15">
        <v>24000</v>
      </c>
      <c r="E9" s="16" t="s">
        <v>12</v>
      </c>
      <c r="F9" s="62" t="s">
        <v>13</v>
      </c>
      <c r="G9" s="13" t="s">
        <v>11</v>
      </c>
      <c r="H9" s="14">
        <f t="shared" ref="H9:H39" si="1">I9-(I9*20/100)</f>
        <v>17280</v>
      </c>
      <c r="I9" s="15">
        <v>21600</v>
      </c>
      <c r="J9" s="16" t="s">
        <v>12</v>
      </c>
      <c r="K9" s="62" t="s">
        <v>13</v>
      </c>
    </row>
    <row r="10" spans="1:16" ht="15.6" x14ac:dyDescent="0.3">
      <c r="A10" s="12">
        <v>32212</v>
      </c>
      <c r="B10" s="13" t="s">
        <v>14</v>
      </c>
      <c r="C10" s="14">
        <f t="shared" si="0"/>
        <v>3200</v>
      </c>
      <c r="D10" s="15">
        <v>4000</v>
      </c>
      <c r="E10" s="16" t="s">
        <v>8</v>
      </c>
      <c r="F10" s="62" t="s">
        <v>9</v>
      </c>
      <c r="G10" s="13" t="s">
        <v>14</v>
      </c>
      <c r="H10" s="14">
        <f t="shared" si="1"/>
        <v>2400</v>
      </c>
      <c r="I10" s="15">
        <v>3000</v>
      </c>
      <c r="J10" s="16" t="s">
        <v>8</v>
      </c>
      <c r="K10" s="62" t="s">
        <v>9</v>
      </c>
    </row>
    <row r="11" spans="1:16" ht="36" x14ac:dyDescent="0.3">
      <c r="A11" s="12">
        <v>32214</v>
      </c>
      <c r="B11" s="13" t="s">
        <v>15</v>
      </c>
      <c r="C11" s="14">
        <f t="shared" si="0"/>
        <v>19600</v>
      </c>
      <c r="D11" s="15">
        <v>24500</v>
      </c>
      <c r="E11" s="16" t="s">
        <v>12</v>
      </c>
      <c r="F11" s="62" t="s">
        <v>13</v>
      </c>
      <c r="G11" s="13" t="s">
        <v>15</v>
      </c>
      <c r="H11" s="14">
        <f t="shared" si="1"/>
        <v>18160</v>
      </c>
      <c r="I11" s="15">
        <v>22700</v>
      </c>
      <c r="J11" s="16" t="s">
        <v>12</v>
      </c>
      <c r="K11" s="62" t="s">
        <v>13</v>
      </c>
    </row>
    <row r="12" spans="1:16" ht="31.2" x14ac:dyDescent="0.3">
      <c r="A12" s="12">
        <v>32216</v>
      </c>
      <c r="B12" s="13" t="s">
        <v>16</v>
      </c>
      <c r="C12" s="14">
        <f t="shared" si="0"/>
        <v>800</v>
      </c>
      <c r="D12" s="15">
        <v>1000</v>
      </c>
      <c r="E12" s="16" t="s">
        <v>17</v>
      </c>
      <c r="F12" s="62" t="s">
        <v>9</v>
      </c>
      <c r="G12" s="13" t="s">
        <v>16</v>
      </c>
      <c r="H12" s="14">
        <f t="shared" si="1"/>
        <v>2160</v>
      </c>
      <c r="I12" s="15">
        <v>2700</v>
      </c>
      <c r="J12" s="16" t="s">
        <v>17</v>
      </c>
      <c r="K12" s="62" t="s">
        <v>9</v>
      </c>
    </row>
    <row r="13" spans="1:16" ht="36" x14ac:dyDescent="0.3">
      <c r="A13" s="12">
        <v>32219</v>
      </c>
      <c r="B13" s="13" t="s">
        <v>18</v>
      </c>
      <c r="C13" s="14">
        <f t="shared" si="0"/>
        <v>10880</v>
      </c>
      <c r="D13" s="15">
        <v>13600</v>
      </c>
      <c r="E13" s="16" t="s">
        <v>12</v>
      </c>
      <c r="F13" s="62" t="s">
        <v>9</v>
      </c>
      <c r="G13" s="13" t="s">
        <v>18</v>
      </c>
      <c r="H13" s="14">
        <f t="shared" si="1"/>
        <v>6400</v>
      </c>
      <c r="I13" s="15">
        <v>8000</v>
      </c>
      <c r="J13" s="16" t="s">
        <v>12</v>
      </c>
      <c r="K13" s="62" t="s">
        <v>9</v>
      </c>
    </row>
    <row r="14" spans="1:16" ht="15.6" x14ac:dyDescent="0.3">
      <c r="A14" s="12">
        <v>32231</v>
      </c>
      <c r="B14" s="13" t="s">
        <v>19</v>
      </c>
      <c r="C14" s="14">
        <f t="shared" si="0"/>
        <v>32000</v>
      </c>
      <c r="D14" s="15">
        <v>40000</v>
      </c>
      <c r="E14" s="16" t="s">
        <v>8</v>
      </c>
      <c r="F14" s="62" t="s">
        <v>13</v>
      </c>
      <c r="G14" s="13" t="s">
        <v>19</v>
      </c>
      <c r="H14" s="14">
        <f t="shared" si="1"/>
        <v>50400</v>
      </c>
      <c r="I14" s="15">
        <v>63000</v>
      </c>
      <c r="J14" s="16" t="s">
        <v>8</v>
      </c>
      <c r="K14" s="62" t="s">
        <v>13</v>
      </c>
    </row>
    <row r="15" spans="1:16" ht="15.6" x14ac:dyDescent="0.3">
      <c r="A15" s="12">
        <v>32233</v>
      </c>
      <c r="B15" s="13" t="s">
        <v>20</v>
      </c>
      <c r="C15" s="14">
        <f t="shared" si="0"/>
        <v>48000</v>
      </c>
      <c r="D15" s="15">
        <v>60000</v>
      </c>
      <c r="E15" s="16" t="s">
        <v>8</v>
      </c>
      <c r="F15" s="62" t="s">
        <v>13</v>
      </c>
      <c r="G15" s="13" t="s">
        <v>20</v>
      </c>
      <c r="H15" s="14">
        <f t="shared" si="1"/>
        <v>44800</v>
      </c>
      <c r="I15" s="15">
        <v>56000</v>
      </c>
      <c r="J15" s="16" t="s">
        <v>8</v>
      </c>
      <c r="K15" s="62" t="s">
        <v>13</v>
      </c>
    </row>
    <row r="16" spans="1:16" ht="24" x14ac:dyDescent="0.3">
      <c r="A16" s="12">
        <v>32234</v>
      </c>
      <c r="B16" s="13" t="s">
        <v>21</v>
      </c>
      <c r="C16" s="14">
        <f t="shared" si="0"/>
        <v>3200</v>
      </c>
      <c r="D16" s="15">
        <v>4000</v>
      </c>
      <c r="E16" s="16" t="s">
        <v>17</v>
      </c>
      <c r="F16" s="62" t="s">
        <v>9</v>
      </c>
      <c r="G16" s="13" t="s">
        <v>21</v>
      </c>
      <c r="H16" s="14">
        <f t="shared" si="1"/>
        <v>3600</v>
      </c>
      <c r="I16" s="15">
        <v>4500</v>
      </c>
      <c r="J16" s="16" t="s">
        <v>17</v>
      </c>
      <c r="K16" s="62" t="s">
        <v>9</v>
      </c>
    </row>
    <row r="17" spans="1:11" ht="31.2" x14ac:dyDescent="0.3">
      <c r="A17" s="12">
        <v>3224</v>
      </c>
      <c r="B17" s="13" t="s">
        <v>22</v>
      </c>
      <c r="C17" s="14">
        <f t="shared" si="0"/>
        <v>16000</v>
      </c>
      <c r="D17" s="15">
        <v>20000</v>
      </c>
      <c r="E17" s="16" t="s">
        <v>17</v>
      </c>
      <c r="F17" s="62" t="s">
        <v>9</v>
      </c>
      <c r="G17" s="13" t="s">
        <v>22</v>
      </c>
      <c r="H17" s="14">
        <f t="shared" si="1"/>
        <v>14888</v>
      </c>
      <c r="I17" s="15">
        <v>18610</v>
      </c>
      <c r="J17" s="16" t="s">
        <v>17</v>
      </c>
      <c r="K17" s="62" t="s">
        <v>9</v>
      </c>
    </row>
    <row r="18" spans="1:11" ht="15.6" x14ac:dyDescent="0.3">
      <c r="A18" s="12">
        <v>32251</v>
      </c>
      <c r="B18" s="13" t="s">
        <v>23</v>
      </c>
      <c r="C18" s="14">
        <f t="shared" si="0"/>
        <v>9600</v>
      </c>
      <c r="D18" s="15">
        <v>12000</v>
      </c>
      <c r="E18" s="16" t="s">
        <v>8</v>
      </c>
      <c r="F18" s="62" t="s">
        <v>9</v>
      </c>
      <c r="G18" s="13" t="s">
        <v>23</v>
      </c>
      <c r="H18" s="14">
        <f t="shared" si="1"/>
        <v>11600</v>
      </c>
      <c r="I18" s="15">
        <v>14500</v>
      </c>
      <c r="J18" s="16" t="s">
        <v>8</v>
      </c>
      <c r="K18" s="62" t="s">
        <v>9</v>
      </c>
    </row>
    <row r="19" spans="1:11" ht="31.2" x14ac:dyDescent="0.3">
      <c r="A19" s="12">
        <v>32271</v>
      </c>
      <c r="B19" s="13" t="s">
        <v>24</v>
      </c>
      <c r="C19" s="14">
        <f t="shared" si="0"/>
        <v>1600</v>
      </c>
      <c r="D19" s="15">
        <v>2000</v>
      </c>
      <c r="E19" s="16" t="s">
        <v>17</v>
      </c>
      <c r="F19" s="62" t="s">
        <v>9</v>
      </c>
      <c r="G19" s="13" t="s">
        <v>24</v>
      </c>
      <c r="H19" s="14">
        <f t="shared" si="1"/>
        <v>800</v>
      </c>
      <c r="I19" s="15">
        <v>1000</v>
      </c>
      <c r="J19" s="16" t="s">
        <v>17</v>
      </c>
      <c r="K19" s="62" t="s">
        <v>9</v>
      </c>
    </row>
    <row r="20" spans="1:11" ht="15.6" x14ac:dyDescent="0.3">
      <c r="A20" s="12">
        <v>32311</v>
      </c>
      <c r="B20" s="13" t="s">
        <v>25</v>
      </c>
      <c r="C20" s="14">
        <f t="shared" si="0"/>
        <v>14400</v>
      </c>
      <c r="D20" s="15">
        <v>18000</v>
      </c>
      <c r="E20" s="16" t="s">
        <v>8</v>
      </c>
      <c r="F20" s="62" t="s">
        <v>13</v>
      </c>
      <c r="G20" s="13" t="s">
        <v>25</v>
      </c>
      <c r="H20" s="14">
        <f t="shared" si="1"/>
        <v>12400</v>
      </c>
      <c r="I20" s="15">
        <v>15500</v>
      </c>
      <c r="J20" s="16" t="s">
        <v>8</v>
      </c>
      <c r="K20" s="62" t="s">
        <v>13</v>
      </c>
    </row>
    <row r="21" spans="1:11" ht="24" x14ac:dyDescent="0.3">
      <c r="A21" s="12">
        <v>32313</v>
      </c>
      <c r="B21" s="13" t="s">
        <v>26</v>
      </c>
      <c r="C21" s="14">
        <f t="shared" si="0"/>
        <v>1600</v>
      </c>
      <c r="D21" s="15">
        <v>2000</v>
      </c>
      <c r="E21" s="16" t="s">
        <v>17</v>
      </c>
      <c r="F21" s="62" t="s">
        <v>13</v>
      </c>
      <c r="G21" s="13" t="s">
        <v>26</v>
      </c>
      <c r="H21" s="14">
        <f t="shared" si="1"/>
        <v>1760</v>
      </c>
      <c r="I21" s="15">
        <v>2200</v>
      </c>
      <c r="J21" s="16" t="s">
        <v>17</v>
      </c>
      <c r="K21" s="62" t="s">
        <v>13</v>
      </c>
    </row>
    <row r="22" spans="1:11" ht="36" x14ac:dyDescent="0.3">
      <c r="A22" s="12">
        <v>32321</v>
      </c>
      <c r="B22" s="13" t="s">
        <v>27</v>
      </c>
      <c r="C22" s="14">
        <f t="shared" si="0"/>
        <v>12000</v>
      </c>
      <c r="D22" s="15">
        <v>15000</v>
      </c>
      <c r="E22" s="16" t="s">
        <v>12</v>
      </c>
      <c r="F22" s="62" t="s">
        <v>28</v>
      </c>
      <c r="G22" s="13" t="s">
        <v>27</v>
      </c>
      <c r="H22" s="14">
        <f t="shared" si="1"/>
        <v>11800</v>
      </c>
      <c r="I22" s="15">
        <v>14750</v>
      </c>
      <c r="J22" s="16" t="s">
        <v>12</v>
      </c>
      <c r="K22" s="62" t="s">
        <v>28</v>
      </c>
    </row>
    <row r="23" spans="1:11" ht="36" x14ac:dyDescent="0.3">
      <c r="A23" s="12">
        <v>32322</v>
      </c>
      <c r="B23" s="13" t="s">
        <v>29</v>
      </c>
      <c r="C23" s="14">
        <f t="shared" si="0"/>
        <v>12000</v>
      </c>
      <c r="D23" s="15">
        <v>15000</v>
      </c>
      <c r="E23" s="16" t="s">
        <v>12</v>
      </c>
      <c r="F23" s="62" t="s">
        <v>28</v>
      </c>
      <c r="G23" s="13" t="s">
        <v>29</v>
      </c>
      <c r="H23" s="14">
        <f t="shared" si="1"/>
        <v>8360</v>
      </c>
      <c r="I23" s="15">
        <v>10450</v>
      </c>
      <c r="J23" s="16" t="s">
        <v>12</v>
      </c>
      <c r="K23" s="62" t="s">
        <v>28</v>
      </c>
    </row>
    <row r="24" spans="1:11" ht="24" x14ac:dyDescent="0.3">
      <c r="A24" s="17">
        <v>3233</v>
      </c>
      <c r="B24" s="13" t="s">
        <v>30</v>
      </c>
      <c r="C24" s="18">
        <f t="shared" si="0"/>
        <v>0</v>
      </c>
      <c r="D24" s="19">
        <v>0</v>
      </c>
      <c r="E24" s="16" t="s">
        <v>17</v>
      </c>
      <c r="F24" s="62" t="s">
        <v>9</v>
      </c>
      <c r="G24" s="13" t="s">
        <v>30</v>
      </c>
      <c r="H24" s="18">
        <f t="shared" si="1"/>
        <v>4640</v>
      </c>
      <c r="I24" s="19">
        <v>5800</v>
      </c>
      <c r="J24" s="16" t="s">
        <v>17</v>
      </c>
      <c r="K24" s="62" t="s">
        <v>9</v>
      </c>
    </row>
    <row r="25" spans="1:11" ht="15.6" x14ac:dyDescent="0.3">
      <c r="A25" s="12">
        <v>32341</v>
      </c>
      <c r="B25" s="13" t="s">
        <v>31</v>
      </c>
      <c r="C25" s="14">
        <f t="shared" si="0"/>
        <v>6400</v>
      </c>
      <c r="D25" s="15">
        <v>8000</v>
      </c>
      <c r="E25" s="16" t="s">
        <v>8</v>
      </c>
      <c r="F25" s="62" t="s">
        <v>13</v>
      </c>
      <c r="G25" s="13" t="s">
        <v>31</v>
      </c>
      <c r="H25" s="14">
        <f t="shared" si="1"/>
        <v>6400</v>
      </c>
      <c r="I25" s="15">
        <v>8000</v>
      </c>
      <c r="J25" s="16" t="s">
        <v>8</v>
      </c>
      <c r="K25" s="62" t="s">
        <v>13</v>
      </c>
    </row>
    <row r="26" spans="1:11" ht="15.6" x14ac:dyDescent="0.3">
      <c r="A26" s="12">
        <v>32342</v>
      </c>
      <c r="B26" s="13" t="s">
        <v>32</v>
      </c>
      <c r="C26" s="14">
        <f t="shared" si="0"/>
        <v>6000</v>
      </c>
      <c r="D26" s="15">
        <v>7500</v>
      </c>
      <c r="E26" s="16" t="s">
        <v>8</v>
      </c>
      <c r="F26" s="62" t="s">
        <v>13</v>
      </c>
      <c r="G26" s="13" t="s">
        <v>32</v>
      </c>
      <c r="H26" s="14">
        <f t="shared" si="1"/>
        <v>5840</v>
      </c>
      <c r="I26" s="15">
        <v>7300</v>
      </c>
      <c r="J26" s="16" t="s">
        <v>8</v>
      </c>
      <c r="K26" s="62" t="s">
        <v>13</v>
      </c>
    </row>
    <row r="27" spans="1:11" ht="15.6" x14ac:dyDescent="0.3">
      <c r="A27" s="12">
        <v>32343</v>
      </c>
      <c r="B27" s="13" t="s">
        <v>33</v>
      </c>
      <c r="C27" s="14">
        <f t="shared" si="0"/>
        <v>1600</v>
      </c>
      <c r="D27" s="15">
        <v>2000</v>
      </c>
      <c r="E27" s="16" t="s">
        <v>8</v>
      </c>
      <c r="F27" s="62" t="s">
        <v>13</v>
      </c>
      <c r="G27" s="13" t="s">
        <v>33</v>
      </c>
      <c r="H27" s="14">
        <f t="shared" si="1"/>
        <v>2104</v>
      </c>
      <c r="I27" s="15">
        <v>2630</v>
      </c>
      <c r="J27" s="16" t="s">
        <v>8</v>
      </c>
      <c r="K27" s="62" t="s">
        <v>13</v>
      </c>
    </row>
    <row r="28" spans="1:11" ht="15.6" x14ac:dyDescent="0.3">
      <c r="A28" s="12">
        <v>32344</v>
      </c>
      <c r="B28" s="13" t="s">
        <v>34</v>
      </c>
      <c r="C28" s="14">
        <f t="shared" si="0"/>
        <v>0</v>
      </c>
      <c r="D28" s="15">
        <v>0</v>
      </c>
      <c r="E28" s="16" t="s">
        <v>8</v>
      </c>
      <c r="F28" s="62" t="s">
        <v>9</v>
      </c>
      <c r="G28" s="13" t="s">
        <v>34</v>
      </c>
      <c r="H28" s="14">
        <f t="shared" si="1"/>
        <v>0</v>
      </c>
      <c r="I28" s="15">
        <v>0</v>
      </c>
      <c r="J28" s="16" t="s">
        <v>8</v>
      </c>
      <c r="K28" s="62" t="s">
        <v>9</v>
      </c>
    </row>
    <row r="29" spans="1:11" ht="15.6" x14ac:dyDescent="0.3">
      <c r="A29" s="12">
        <v>32349</v>
      </c>
      <c r="B29" s="13" t="s">
        <v>35</v>
      </c>
      <c r="C29" s="14">
        <f t="shared" si="0"/>
        <v>4880</v>
      </c>
      <c r="D29" s="15">
        <v>6100</v>
      </c>
      <c r="E29" s="16" t="s">
        <v>8</v>
      </c>
      <c r="F29" s="62"/>
      <c r="G29" s="13" t="s">
        <v>35</v>
      </c>
      <c r="H29" s="14">
        <f t="shared" si="1"/>
        <v>4880</v>
      </c>
      <c r="I29" s="15">
        <v>6100</v>
      </c>
      <c r="J29" s="16" t="s">
        <v>8</v>
      </c>
      <c r="K29" s="62"/>
    </row>
    <row r="30" spans="1:11" ht="31.2" x14ac:dyDescent="0.3">
      <c r="A30" s="12">
        <v>3236</v>
      </c>
      <c r="B30" s="13" t="s">
        <v>57</v>
      </c>
      <c r="C30" s="14">
        <f t="shared" si="0"/>
        <v>5200</v>
      </c>
      <c r="D30" s="15">
        <v>6500</v>
      </c>
      <c r="E30" s="16" t="s">
        <v>8</v>
      </c>
      <c r="F30" s="62" t="s">
        <v>13</v>
      </c>
      <c r="G30" s="13" t="s">
        <v>57</v>
      </c>
      <c r="H30" s="14">
        <f t="shared" si="1"/>
        <v>9600</v>
      </c>
      <c r="I30" s="15">
        <v>12000</v>
      </c>
      <c r="J30" s="16" t="s">
        <v>8</v>
      </c>
      <c r="K30" s="62" t="s">
        <v>13</v>
      </c>
    </row>
    <row r="31" spans="1:11" ht="15.6" x14ac:dyDescent="0.3">
      <c r="A31" s="12">
        <v>3237</v>
      </c>
      <c r="B31" s="13" t="s">
        <v>58</v>
      </c>
      <c r="C31" s="14">
        <v>0</v>
      </c>
      <c r="D31" s="15">
        <v>0</v>
      </c>
      <c r="E31" s="16"/>
      <c r="F31" s="62"/>
      <c r="G31" s="13" t="s">
        <v>58</v>
      </c>
      <c r="H31" s="14">
        <f t="shared" si="1"/>
        <v>15160</v>
      </c>
      <c r="I31" s="15">
        <v>18950</v>
      </c>
      <c r="J31" s="16" t="s">
        <v>8</v>
      </c>
      <c r="K31" s="62" t="s">
        <v>13</v>
      </c>
    </row>
    <row r="32" spans="1:11" ht="31.2" x14ac:dyDescent="0.3">
      <c r="A32" s="12">
        <v>3238</v>
      </c>
      <c r="B32" s="13" t="s">
        <v>36</v>
      </c>
      <c r="C32" s="14">
        <f t="shared" si="0"/>
        <v>8520</v>
      </c>
      <c r="D32" s="15">
        <v>10650</v>
      </c>
      <c r="E32" s="16" t="s">
        <v>17</v>
      </c>
      <c r="F32" s="62" t="s">
        <v>13</v>
      </c>
      <c r="G32" s="13" t="s">
        <v>36</v>
      </c>
      <c r="H32" s="14">
        <f t="shared" si="1"/>
        <v>9320</v>
      </c>
      <c r="I32" s="15">
        <v>11650</v>
      </c>
      <c r="J32" s="16" t="s">
        <v>17</v>
      </c>
      <c r="K32" s="62" t="s">
        <v>13</v>
      </c>
    </row>
    <row r="33" spans="1:11" ht="24" x14ac:dyDescent="0.3">
      <c r="A33" s="17">
        <v>3293</v>
      </c>
      <c r="B33" s="13" t="s">
        <v>37</v>
      </c>
      <c r="C33" s="18">
        <f t="shared" si="0"/>
        <v>4000</v>
      </c>
      <c r="D33" s="19">
        <v>5000</v>
      </c>
      <c r="E33" s="16" t="s">
        <v>17</v>
      </c>
      <c r="F33" s="62" t="s">
        <v>9</v>
      </c>
      <c r="G33" s="13" t="s">
        <v>37</v>
      </c>
      <c r="H33" s="18">
        <f t="shared" si="1"/>
        <v>4400</v>
      </c>
      <c r="I33" s="19">
        <v>5500</v>
      </c>
      <c r="J33" s="16" t="s">
        <v>17</v>
      </c>
      <c r="K33" s="62" t="s">
        <v>9</v>
      </c>
    </row>
    <row r="34" spans="1:11" ht="24" x14ac:dyDescent="0.3">
      <c r="A34" s="17">
        <v>3294</v>
      </c>
      <c r="B34" s="13" t="s">
        <v>38</v>
      </c>
      <c r="C34" s="18">
        <f t="shared" si="0"/>
        <v>880</v>
      </c>
      <c r="D34" s="19">
        <v>1100</v>
      </c>
      <c r="E34" s="16" t="s">
        <v>17</v>
      </c>
      <c r="F34" s="62" t="s">
        <v>9</v>
      </c>
      <c r="G34" s="13" t="s">
        <v>38</v>
      </c>
      <c r="H34" s="18">
        <f t="shared" si="1"/>
        <v>480</v>
      </c>
      <c r="I34" s="19">
        <v>600</v>
      </c>
      <c r="J34" s="16" t="s">
        <v>17</v>
      </c>
      <c r="K34" s="62" t="s">
        <v>9</v>
      </c>
    </row>
    <row r="35" spans="1:11" ht="31.2" x14ac:dyDescent="0.3">
      <c r="A35" s="12">
        <v>3299</v>
      </c>
      <c r="B35" s="13" t="s">
        <v>39</v>
      </c>
      <c r="C35" s="14">
        <f t="shared" si="0"/>
        <v>1400</v>
      </c>
      <c r="D35" s="15">
        <v>1750</v>
      </c>
      <c r="E35" s="16" t="s">
        <v>17</v>
      </c>
      <c r="F35" s="62" t="s">
        <v>9</v>
      </c>
      <c r="G35" s="13" t="s">
        <v>39</v>
      </c>
      <c r="H35" s="14">
        <f t="shared" si="1"/>
        <v>4400</v>
      </c>
      <c r="I35" s="15">
        <v>5500</v>
      </c>
      <c r="J35" s="16" t="s">
        <v>17</v>
      </c>
      <c r="K35" s="62" t="s">
        <v>9</v>
      </c>
    </row>
    <row r="36" spans="1:11" ht="24" x14ac:dyDescent="0.3">
      <c r="A36" s="20">
        <v>3722</v>
      </c>
      <c r="B36" s="21" t="s">
        <v>40</v>
      </c>
      <c r="C36" s="22">
        <f t="shared" si="0"/>
        <v>66400</v>
      </c>
      <c r="D36" s="23">
        <v>83000</v>
      </c>
      <c r="E36" s="24" t="s">
        <v>17</v>
      </c>
      <c r="F36" s="63" t="s">
        <v>13</v>
      </c>
      <c r="G36" s="21" t="s">
        <v>40</v>
      </c>
      <c r="H36" s="22">
        <f t="shared" si="1"/>
        <v>82400</v>
      </c>
      <c r="I36" s="23">
        <v>103000</v>
      </c>
      <c r="J36" s="24" t="s">
        <v>17</v>
      </c>
      <c r="K36" s="63" t="s">
        <v>13</v>
      </c>
    </row>
    <row r="37" spans="1:11" ht="15.6" x14ac:dyDescent="0.3">
      <c r="A37" s="25"/>
      <c r="B37" s="26" t="s">
        <v>41</v>
      </c>
      <c r="C37" s="27">
        <f>D37-(D37*20/100)</f>
        <v>322800</v>
      </c>
      <c r="D37" s="27">
        <f>SUM(D7:D36)</f>
        <v>403500</v>
      </c>
      <c r="E37" s="57"/>
      <c r="F37" s="64"/>
      <c r="G37" s="26" t="s">
        <v>41</v>
      </c>
      <c r="H37" s="27">
        <f>I37-(I37*20/100)</f>
        <v>368152</v>
      </c>
      <c r="I37" s="27">
        <f>SUM(I7:I36)</f>
        <v>460190</v>
      </c>
      <c r="J37" s="57"/>
      <c r="K37" s="64"/>
    </row>
    <row r="38" spans="1:11" ht="20.399999999999999" x14ac:dyDescent="0.3">
      <c r="A38" s="28">
        <v>4241</v>
      </c>
      <c r="B38" s="29" t="s">
        <v>42</v>
      </c>
      <c r="C38" s="75">
        <f t="shared" si="0"/>
        <v>25200</v>
      </c>
      <c r="D38" s="75">
        <v>31500</v>
      </c>
      <c r="E38" s="76" t="s">
        <v>17</v>
      </c>
      <c r="F38" s="77" t="s">
        <v>9</v>
      </c>
      <c r="G38" s="29" t="s">
        <v>42</v>
      </c>
      <c r="H38" s="75">
        <f t="shared" si="1"/>
        <v>2600</v>
      </c>
      <c r="I38" s="75">
        <v>3250</v>
      </c>
      <c r="J38" s="76" t="s">
        <v>17</v>
      </c>
      <c r="K38" s="77" t="s">
        <v>9</v>
      </c>
    </row>
    <row r="39" spans="1:11" ht="15.6" x14ac:dyDescent="0.3">
      <c r="A39" s="30"/>
      <c r="B39" s="31" t="s">
        <v>43</v>
      </c>
      <c r="C39" s="27">
        <f t="shared" si="0"/>
        <v>25200</v>
      </c>
      <c r="D39" s="27">
        <f>SUM(D38:D38)</f>
        <v>31500</v>
      </c>
      <c r="E39" s="57"/>
      <c r="F39" s="64"/>
      <c r="G39" s="31" t="s">
        <v>43</v>
      </c>
      <c r="H39" s="27">
        <f t="shared" si="1"/>
        <v>2600</v>
      </c>
      <c r="I39" s="27">
        <f>SUM(I38:I38)</f>
        <v>3250</v>
      </c>
      <c r="J39" s="57"/>
      <c r="K39" s="64"/>
    </row>
    <row r="40" spans="1:11" ht="31.2" x14ac:dyDescent="0.3">
      <c r="A40" s="7">
        <v>32224</v>
      </c>
      <c r="B40" s="8" t="s">
        <v>44</v>
      </c>
      <c r="C40" s="9">
        <f>D40-(D40*20/100)</f>
        <v>24000</v>
      </c>
      <c r="D40" s="10">
        <v>30000</v>
      </c>
      <c r="E40" s="32" t="s">
        <v>12</v>
      </c>
      <c r="F40" s="65" t="s">
        <v>13</v>
      </c>
      <c r="G40" s="8" t="s">
        <v>44</v>
      </c>
      <c r="H40" s="9">
        <f>I40-(I40*20/100)</f>
        <v>24000</v>
      </c>
      <c r="I40" s="10">
        <v>30000</v>
      </c>
      <c r="J40" s="32" t="s">
        <v>12</v>
      </c>
      <c r="K40" s="65" t="s">
        <v>13</v>
      </c>
    </row>
    <row r="41" spans="1:11" ht="31.2" x14ac:dyDescent="0.3">
      <c r="A41" s="12">
        <v>32224</v>
      </c>
      <c r="B41" s="13" t="s">
        <v>45</v>
      </c>
      <c r="C41" s="9">
        <f t="shared" ref="C41:C47" si="2">D41-(D41*20/100)</f>
        <v>4800</v>
      </c>
      <c r="D41" s="15">
        <v>6000</v>
      </c>
      <c r="E41" s="33" t="s">
        <v>12</v>
      </c>
      <c r="F41" s="66" t="s">
        <v>46</v>
      </c>
      <c r="G41" s="13" t="s">
        <v>45</v>
      </c>
      <c r="H41" s="9">
        <f t="shared" ref="H41:H46" si="3">I41-(I41*20/100)</f>
        <v>4800</v>
      </c>
      <c r="I41" s="15">
        <v>6000</v>
      </c>
      <c r="J41" s="33" t="s">
        <v>12</v>
      </c>
      <c r="K41" s="66" t="s">
        <v>46</v>
      </c>
    </row>
    <row r="42" spans="1:11" ht="31.2" x14ac:dyDescent="0.3">
      <c r="A42" s="12">
        <v>32224</v>
      </c>
      <c r="B42" s="13" t="s">
        <v>47</v>
      </c>
      <c r="C42" s="9">
        <f t="shared" si="2"/>
        <v>13600</v>
      </c>
      <c r="D42" s="15">
        <v>17000</v>
      </c>
      <c r="E42" s="33" t="s">
        <v>12</v>
      </c>
      <c r="F42" s="66" t="s">
        <v>13</v>
      </c>
      <c r="G42" s="13" t="s">
        <v>47</v>
      </c>
      <c r="H42" s="9">
        <f t="shared" si="3"/>
        <v>13600</v>
      </c>
      <c r="I42" s="15">
        <v>17000</v>
      </c>
      <c r="J42" s="33" t="s">
        <v>12</v>
      </c>
      <c r="K42" s="66" t="s">
        <v>13</v>
      </c>
    </row>
    <row r="43" spans="1:11" ht="31.2" x14ac:dyDescent="0.3">
      <c r="A43" s="12">
        <v>32224</v>
      </c>
      <c r="B43" s="13" t="s">
        <v>48</v>
      </c>
      <c r="C43" s="9">
        <f t="shared" si="2"/>
        <v>4320</v>
      </c>
      <c r="D43" s="15">
        <v>5400</v>
      </c>
      <c r="E43" s="33" t="s">
        <v>12</v>
      </c>
      <c r="F43" s="66" t="s">
        <v>13</v>
      </c>
      <c r="G43" s="13" t="s">
        <v>48</v>
      </c>
      <c r="H43" s="9">
        <f t="shared" si="3"/>
        <v>4320</v>
      </c>
      <c r="I43" s="15">
        <v>5400</v>
      </c>
      <c r="J43" s="33" t="s">
        <v>12</v>
      </c>
      <c r="K43" s="66" t="s">
        <v>13</v>
      </c>
    </row>
    <row r="44" spans="1:11" ht="31.2" x14ac:dyDescent="0.3">
      <c r="A44" s="12">
        <v>32224</v>
      </c>
      <c r="B44" s="13" t="s">
        <v>49</v>
      </c>
      <c r="C44" s="9">
        <f t="shared" si="2"/>
        <v>12000</v>
      </c>
      <c r="D44" s="15">
        <v>15000</v>
      </c>
      <c r="E44" s="33" t="s">
        <v>12</v>
      </c>
      <c r="F44" s="66" t="s">
        <v>13</v>
      </c>
      <c r="G44" s="13" t="s">
        <v>49</v>
      </c>
      <c r="H44" s="9">
        <f t="shared" si="3"/>
        <v>12320</v>
      </c>
      <c r="I44" s="15">
        <v>15400</v>
      </c>
      <c r="J44" s="33" t="s">
        <v>12</v>
      </c>
      <c r="K44" s="66" t="s">
        <v>13</v>
      </c>
    </row>
    <row r="45" spans="1:11" ht="46.8" x14ac:dyDescent="0.3">
      <c r="A45" s="34">
        <v>32224</v>
      </c>
      <c r="B45" s="35" t="s">
        <v>50</v>
      </c>
      <c r="C45" s="9">
        <f t="shared" si="2"/>
        <v>5600</v>
      </c>
      <c r="D45" s="36">
        <v>7000</v>
      </c>
      <c r="E45" s="37" t="s">
        <v>12</v>
      </c>
      <c r="F45" s="67" t="s">
        <v>13</v>
      </c>
      <c r="G45" s="35" t="s">
        <v>50</v>
      </c>
      <c r="H45" s="9">
        <f t="shared" si="3"/>
        <v>5600</v>
      </c>
      <c r="I45" s="36">
        <v>7000</v>
      </c>
      <c r="J45" s="37" t="s">
        <v>12</v>
      </c>
      <c r="K45" s="67" t="s">
        <v>13</v>
      </c>
    </row>
    <row r="46" spans="1:11" ht="31.2" x14ac:dyDescent="0.3">
      <c r="A46" s="38">
        <v>32224</v>
      </c>
      <c r="B46" s="21" t="s">
        <v>51</v>
      </c>
      <c r="C46" s="9">
        <f t="shared" si="2"/>
        <v>13280</v>
      </c>
      <c r="D46" s="36">
        <v>16600</v>
      </c>
      <c r="E46" s="37" t="s">
        <v>12</v>
      </c>
      <c r="F46" s="67" t="s">
        <v>13</v>
      </c>
      <c r="G46" s="21" t="s">
        <v>51</v>
      </c>
      <c r="H46" s="9">
        <f t="shared" si="3"/>
        <v>13280</v>
      </c>
      <c r="I46" s="36">
        <v>16600</v>
      </c>
      <c r="J46" s="37" t="s">
        <v>12</v>
      </c>
      <c r="K46" s="67" t="s">
        <v>13</v>
      </c>
    </row>
    <row r="47" spans="1:11" ht="15.6" x14ac:dyDescent="0.3">
      <c r="A47" s="39"/>
      <c r="B47" s="26" t="s">
        <v>52</v>
      </c>
      <c r="C47" s="40">
        <f t="shared" si="2"/>
        <v>77600</v>
      </c>
      <c r="D47" s="27">
        <f>SUM(D40:D46)</f>
        <v>97000</v>
      </c>
      <c r="E47" s="57"/>
      <c r="F47" s="64"/>
      <c r="G47" s="26" t="s">
        <v>52</v>
      </c>
      <c r="H47" s="40">
        <f t="shared" ref="H47" si="4">I47-(I47*20/100)</f>
        <v>77920</v>
      </c>
      <c r="I47" s="27">
        <f>SUM(I40:I46)</f>
        <v>97400</v>
      </c>
      <c r="J47" s="57"/>
      <c r="K47" s="64"/>
    </row>
    <row r="48" spans="1:11" ht="15" thickBot="1" x14ac:dyDescent="0.35">
      <c r="A48" s="41"/>
      <c r="B48" s="42" t="s">
        <v>53</v>
      </c>
      <c r="C48" s="40">
        <f>D48-(D48*20/100)</f>
        <v>425600</v>
      </c>
      <c r="D48" s="43">
        <f>SUM(D37+D39+D47)</f>
        <v>532000</v>
      </c>
      <c r="E48" s="43">
        <f>SUM(E37+E39+E47)</f>
        <v>0</v>
      </c>
      <c r="F48" s="68">
        <f>SUM(F37+F39+F47)</f>
        <v>0</v>
      </c>
      <c r="G48" s="42" t="s">
        <v>53</v>
      </c>
      <c r="H48" s="40">
        <f>I48-(I48*20/100)</f>
        <v>448672</v>
      </c>
      <c r="I48" s="43">
        <f>SUM(I37+I39+I47)</f>
        <v>560840</v>
      </c>
      <c r="J48" s="43">
        <f>SUM(J37+J39+J47)</f>
        <v>0</v>
      </c>
      <c r="K48" s="68">
        <f>SUM(K37+K39+K47)</f>
        <v>0</v>
      </c>
    </row>
    <row r="49" spans="1:11" ht="15.6" x14ac:dyDescent="0.3">
      <c r="A49" s="44"/>
      <c r="B49" s="44"/>
      <c r="C49" s="45"/>
      <c r="D49" s="46"/>
      <c r="E49" s="46"/>
      <c r="F49" s="73"/>
      <c r="G49" s="44"/>
      <c r="H49" s="45"/>
      <c r="I49" s="46"/>
      <c r="J49" s="46"/>
      <c r="K49" s="73"/>
    </row>
    <row r="50" spans="1:11" ht="15.6" x14ac:dyDescent="0.3">
      <c r="A50" s="47"/>
      <c r="B50" s="48"/>
      <c r="C50" s="49"/>
      <c r="D50" s="50"/>
      <c r="E50" s="51"/>
      <c r="F50" s="71"/>
      <c r="G50" s="48"/>
      <c r="H50" s="49"/>
      <c r="I50" s="50"/>
      <c r="J50" s="51"/>
      <c r="K50" s="71"/>
    </row>
    <row r="51" spans="1:11" ht="15.6" x14ac:dyDescent="0.3">
      <c r="A51" s="52"/>
      <c r="B51" s="53"/>
      <c r="C51" s="53"/>
      <c r="D51" s="53"/>
      <c r="E51" s="54"/>
      <c r="F51" s="69"/>
      <c r="G51" s="53"/>
      <c r="H51" s="53" t="s">
        <v>54</v>
      </c>
      <c r="I51" s="53"/>
      <c r="J51" s="54" t="s">
        <v>59</v>
      </c>
      <c r="K51" s="69"/>
    </row>
    <row r="52" spans="1:11" ht="15.6" x14ac:dyDescent="0.3">
      <c r="A52" s="52"/>
      <c r="B52" s="53"/>
      <c r="C52" s="53"/>
      <c r="D52" s="53"/>
      <c r="E52" s="55"/>
      <c r="F52" s="69"/>
      <c r="G52" s="53"/>
      <c r="H52" s="53" t="s">
        <v>55</v>
      </c>
      <c r="I52" s="53"/>
      <c r="J52" s="55" t="s">
        <v>60</v>
      </c>
      <c r="K52" s="69"/>
    </row>
    <row r="53" spans="1:11" ht="15.6" x14ac:dyDescent="0.3">
      <c r="A53" s="52"/>
      <c r="B53" s="53"/>
      <c r="C53" s="53"/>
      <c r="D53" s="53"/>
      <c r="E53" s="70"/>
      <c r="F53" s="71"/>
      <c r="G53" s="53"/>
      <c r="H53" s="53"/>
      <c r="I53" s="53"/>
      <c r="J53" s="70"/>
      <c r="K53" s="71"/>
    </row>
    <row r="54" spans="1:11" ht="15.6" x14ac:dyDescent="0.3">
      <c r="A54" s="47"/>
      <c r="B54" s="48"/>
      <c r="C54" s="49"/>
      <c r="D54" s="50"/>
      <c r="E54" s="51"/>
      <c r="F54" s="71"/>
      <c r="G54" s="48"/>
      <c r="H54" s="49"/>
      <c r="I54" s="50"/>
      <c r="J54" s="51"/>
      <c r="K54" s="71"/>
    </row>
    <row r="55" spans="1:11" x14ac:dyDescent="0.3">
      <c r="E55" s="72"/>
      <c r="F55" s="72"/>
      <c r="J55" s="72"/>
      <c r="K55" s="72"/>
    </row>
    <row r="56" spans="1:11" x14ac:dyDescent="0.3">
      <c r="E56" s="72"/>
      <c r="F56" s="72"/>
      <c r="J56" s="72"/>
      <c r="K56" s="72"/>
    </row>
    <row r="57" spans="1:11" x14ac:dyDescent="0.3">
      <c r="E57" s="72"/>
      <c r="F57" s="72"/>
      <c r="J57" s="72"/>
      <c r="K57" s="72"/>
    </row>
    <row r="58" spans="1:11" x14ac:dyDescent="0.3">
      <c r="E58" s="72"/>
      <c r="F58" s="72"/>
      <c r="J58" s="72"/>
      <c r="K58" s="72"/>
    </row>
    <row r="59" spans="1:11" x14ac:dyDescent="0.3">
      <c r="E59" s="72"/>
      <c r="F59" s="72"/>
      <c r="J59" s="72"/>
      <c r="K59" s="72"/>
    </row>
    <row r="60" spans="1:11" x14ac:dyDescent="0.3">
      <c r="E60" s="72"/>
      <c r="F60" s="72"/>
      <c r="J60" s="72"/>
      <c r="K60" s="72"/>
    </row>
    <row r="61" spans="1:11" x14ac:dyDescent="0.3">
      <c r="E61" s="72"/>
      <c r="F61" s="72"/>
      <c r="J61" s="72"/>
      <c r="K61" s="72"/>
    </row>
    <row r="62" spans="1:11" x14ac:dyDescent="0.3">
      <c r="E62" s="72"/>
      <c r="F62" s="72"/>
      <c r="J62" s="72"/>
      <c r="K62" s="72"/>
    </row>
    <row r="63" spans="1:11" x14ac:dyDescent="0.3">
      <c r="E63" s="72"/>
      <c r="F63" s="72"/>
      <c r="J63" s="72"/>
      <c r="K63" s="72"/>
    </row>
    <row r="64" spans="1:11" x14ac:dyDescent="0.3">
      <c r="E64" s="72"/>
      <c r="F64" s="72"/>
      <c r="J64" s="72"/>
      <c r="K64" s="72"/>
    </row>
    <row r="65" spans="5:11" x14ac:dyDescent="0.3">
      <c r="E65" s="72"/>
      <c r="F65" s="72"/>
      <c r="J65" s="72"/>
      <c r="K65" s="72"/>
    </row>
    <row r="66" spans="5:11" x14ac:dyDescent="0.3">
      <c r="E66" s="72"/>
      <c r="F66" s="72"/>
      <c r="J66" s="72"/>
      <c r="K66" s="72"/>
    </row>
    <row r="67" spans="5:11" x14ac:dyDescent="0.3">
      <c r="E67" s="72"/>
      <c r="F67" s="72"/>
      <c r="J67" s="72"/>
      <c r="K67" s="72"/>
    </row>
    <row r="68" spans="5:11" x14ac:dyDescent="0.3">
      <c r="E68" s="72"/>
      <c r="F68" s="72"/>
      <c r="J68" s="72"/>
      <c r="K68" s="72"/>
    </row>
    <row r="69" spans="5:11" x14ac:dyDescent="0.3">
      <c r="E69" s="72"/>
      <c r="F69" s="72"/>
      <c r="J69" s="72"/>
      <c r="K69" s="72"/>
    </row>
    <row r="70" spans="5:11" x14ac:dyDescent="0.3">
      <c r="E70" s="72"/>
      <c r="F70" s="72"/>
      <c r="J70" s="72"/>
      <c r="K70" s="72"/>
    </row>
    <row r="71" spans="5:11" x14ac:dyDescent="0.3">
      <c r="E71" s="72"/>
      <c r="F71" s="72"/>
      <c r="J71" s="72"/>
      <c r="K71" s="72"/>
    </row>
    <row r="72" spans="5:11" x14ac:dyDescent="0.3">
      <c r="E72" s="72"/>
      <c r="F72" s="72"/>
      <c r="J72" s="72"/>
      <c r="K72" s="72"/>
    </row>
    <row r="73" spans="5:11" x14ac:dyDescent="0.3">
      <c r="E73" s="72"/>
      <c r="F73" s="72"/>
      <c r="J73" s="72"/>
      <c r="K73" s="72"/>
    </row>
    <row r="74" spans="5:11" x14ac:dyDescent="0.3">
      <c r="E74" s="72"/>
      <c r="F74" s="72"/>
      <c r="J74" s="72"/>
      <c r="K74" s="72"/>
    </row>
    <row r="75" spans="5:11" x14ac:dyDescent="0.3">
      <c r="E75" s="72"/>
      <c r="F75" s="72"/>
      <c r="J75" s="72"/>
      <c r="K75" s="72"/>
    </row>
    <row r="76" spans="5:11" x14ac:dyDescent="0.3">
      <c r="E76" s="72"/>
      <c r="F76" s="72"/>
      <c r="J76" s="72"/>
      <c r="K76" s="72"/>
    </row>
    <row r="77" spans="5:11" x14ac:dyDescent="0.3">
      <c r="E77" s="72"/>
      <c r="F77" s="72"/>
      <c r="J77" s="72"/>
      <c r="K77" s="72"/>
    </row>
    <row r="78" spans="5:11" x14ac:dyDescent="0.3">
      <c r="E78" s="72"/>
      <c r="F78" s="72"/>
      <c r="J78" s="72"/>
      <c r="K78" s="72"/>
    </row>
    <row r="79" spans="5:11" x14ac:dyDescent="0.3">
      <c r="E79" s="72"/>
      <c r="F79" s="72"/>
      <c r="J79" s="72"/>
      <c r="K79" s="72"/>
    </row>
    <row r="80" spans="5:11" x14ac:dyDescent="0.3">
      <c r="E80" s="72"/>
      <c r="F80" s="72"/>
      <c r="J80" s="72"/>
      <c r="K80" s="72"/>
    </row>
  </sheetData>
  <mergeCells count="6">
    <mergeCell ref="H5:K5"/>
    <mergeCell ref="G2:P2"/>
    <mergeCell ref="G3:K3"/>
    <mergeCell ref="B2:F2"/>
    <mergeCell ref="B3:F3"/>
    <mergeCell ref="C5:F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2022-12-07T10:03:08Z</dcterms:modified>
</cp:coreProperties>
</file>